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940" windowWidth="24540" windowHeight="14500" activeTab="0"/>
  </bookViews>
  <sheets>
    <sheet name="Bike Commuters" sheetId="1" r:id="rId1"/>
    <sheet name="1990" sheetId="2" r:id="rId2"/>
  </sheets>
  <definedNames/>
  <calcPr fullCalcOnLoad="1"/>
</workbook>
</file>

<file path=xl/sharedStrings.xml><?xml version="1.0" encoding="utf-8"?>
<sst xmlns="http://schemas.openxmlformats.org/spreadsheetml/2006/main" count="229" uniqueCount="96">
  <si>
    <t>Note: list contains 70 largest cities as of 2009.</t>
  </si>
  <si>
    <t>Location</t>
  </si>
  <si>
    <t>70 Largest Cities Ranked by Bike Commuting</t>
  </si>
  <si>
    <t>2011 Rank by Bicycling</t>
  </si>
  <si>
    <t>Source: US Census Bureau, American Community Survey</t>
  </si>
  <si>
    <t>Bicycle Friendly Community Status</t>
  </si>
  <si>
    <t>Share of Bicycle Commuters</t>
  </si>
  <si>
    <t>United States</t>
  </si>
  <si>
    <t>n/a</t>
  </si>
  <si>
    <t>Platinum</t>
  </si>
  <si>
    <t>Portland, OR</t>
  </si>
  <si>
    <t>Silver</t>
  </si>
  <si>
    <t>Minneapolis, MN</t>
  </si>
  <si>
    <t>Gold</t>
  </si>
  <si>
    <t>Seattle, WA</t>
  </si>
  <si>
    <t>Bronze</t>
  </si>
  <si>
    <t>Sacramento, CA</t>
  </si>
  <si>
    <t>San Francisco, CA</t>
  </si>
  <si>
    <t>Washington, DC</t>
  </si>
  <si>
    <t>Oakland, CA</t>
  </si>
  <si>
    <t>Tucson, AZ</t>
  </si>
  <si>
    <t>Albuquerque, NM</t>
  </si>
  <si>
    <t>Philadelphia, PA</t>
  </si>
  <si>
    <t>Denver, CO</t>
  </si>
  <si>
    <t>Boston, MA</t>
  </si>
  <si>
    <t>Honolulu, HI</t>
  </si>
  <si>
    <t>Austin, TX</t>
  </si>
  <si>
    <t>San Jose, CA</t>
  </si>
  <si>
    <t>St. Paul, MN</t>
  </si>
  <si>
    <t>Tampa, FL</t>
  </si>
  <si>
    <t>Anaheim, CA</t>
  </si>
  <si>
    <t>Riverside, CA</t>
  </si>
  <si>
    <t>Milwaukee, WI</t>
  </si>
  <si>
    <t>Chicago, IL</t>
  </si>
  <si>
    <t>Anchorage, AK</t>
  </si>
  <si>
    <t>Long Beach, CA</t>
  </si>
  <si>
    <t>San Diego, CA</t>
  </si>
  <si>
    <t>New Orleans, LA</t>
  </si>
  <si>
    <t>Los Angeles, CA</t>
  </si>
  <si>
    <t>Columbus, OH</t>
  </si>
  <si>
    <t>Phoenix, AZ</t>
  </si>
  <si>
    <t>Santa Ana, CA</t>
  </si>
  <si>
    <t>Pittsburgh, PA</t>
  </si>
  <si>
    <t>St. Louis, MO</t>
  </si>
  <si>
    <t>Mesa, AZ</t>
  </si>
  <si>
    <t>Stockton, CA</t>
  </si>
  <si>
    <t>Cleveland, OH</t>
  </si>
  <si>
    <t>Buffalo, NY</t>
  </si>
  <si>
    <t>New York City, NY</t>
  </si>
  <si>
    <t>Fresno, CA</t>
  </si>
  <si>
    <t>Baltimore, MD</t>
  </si>
  <si>
    <t>Atlanta, GA</t>
  </si>
  <si>
    <t>Jacksonville, FL</t>
  </si>
  <si>
    <t>Cincinnati, OH</t>
  </si>
  <si>
    <t>Miami, FL</t>
  </si>
  <si>
    <t>Nashville-Davidson metro, TN</t>
  </si>
  <si>
    <t>Tulsa, OK</t>
  </si>
  <si>
    <t>Houston, TX</t>
  </si>
  <si>
    <t>Louisville/Jefferson County metro, KY</t>
  </si>
  <si>
    <t>Toledo, OH</t>
  </si>
  <si>
    <t>Aurora, CO</t>
  </si>
  <si>
    <t>Wichita, KS</t>
  </si>
  <si>
    <t>Lexington-Fayette county, KY</t>
  </si>
  <si>
    <t>Arlington, TX</t>
  </si>
  <si>
    <t>Virginia Beach, VA</t>
  </si>
  <si>
    <t>Colorado Springs, CO</t>
  </si>
  <si>
    <t>Detroit, MI</t>
  </si>
  <si>
    <t>Raleigh, NC</t>
  </si>
  <si>
    <t>Corpus Christi, TX</t>
  </si>
  <si>
    <t>Indianapolis, IN</t>
  </si>
  <si>
    <t>Bakersfield, CA</t>
  </si>
  <si>
    <t>Charlotte, NC</t>
  </si>
  <si>
    <t>El Paso, TX</t>
  </si>
  <si>
    <t>Las Vegas, NV</t>
  </si>
  <si>
    <t>Oklahoma City, OK</t>
  </si>
  <si>
    <t>Kansas City, MO</t>
  </si>
  <si>
    <t>Plano, TX</t>
  </si>
  <si>
    <t>Fort Worth, TX</t>
  </si>
  <si>
    <t>Memphis, TN</t>
  </si>
  <si>
    <t>Newark, NJ</t>
  </si>
  <si>
    <t>San Antonio, TX</t>
  </si>
  <si>
    <t>Omaha, NE</t>
  </si>
  <si>
    <t>Dallas, TX</t>
  </si>
  <si>
    <t>Percent Change in Bicycle Commuting</t>
  </si>
  <si>
    <t>2010 Estimated Population</t>
  </si>
  <si>
    <t>City</t>
  </si>
  <si>
    <t>1990 Bicycle Communters</t>
  </si>
  <si>
    <t>National</t>
  </si>
  <si>
    <t>1990 to 2011</t>
  </si>
  <si>
    <t xml:space="preserve">    2000 to 2011</t>
  </si>
  <si>
    <t xml:space="preserve">   2005 to 2011</t>
  </si>
  <si>
    <t xml:space="preserve">  2010 to 2011</t>
  </si>
  <si>
    <t>na</t>
  </si>
  <si>
    <t>Non-Bicycle Friendly Communities</t>
  </si>
  <si>
    <t>Bicycle Friendly Communities (BFC)</t>
  </si>
  <si>
    <t>70 large city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</si>
</sst>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Verdana"/>
      <family val="0"/>
    </font>
    <font>
      <sz val="12"/>
      <name val="Interstate-RegularCondensed"/>
      <family val="0"/>
    </font>
    <font>
      <sz val="12"/>
      <color indexed="9"/>
      <name val="Interstate-RegularCondensed"/>
      <family val="0"/>
    </font>
    <font>
      <sz val="12"/>
      <color indexed="8"/>
      <name val="Interstate-RegularCondensed"/>
      <family val="0"/>
    </font>
    <font>
      <sz val="15"/>
      <color indexed="9"/>
      <name val="Interstate-RegularCondensed"/>
      <family val="0"/>
    </font>
    <font>
      <sz val="12"/>
      <color indexed="9"/>
      <name val="Interstate Bold"/>
      <family val="0"/>
    </font>
    <font>
      <sz val="15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0" fontId="0" fillId="0" borderId="4" xfId="19" applyNumberFormat="1" applyFont="1" applyBorder="1" applyAlignment="1">
      <alignment horizontal="left" wrapText="1"/>
    </xf>
    <xf numFmtId="10" fontId="5" fillId="2" borderId="4" xfId="19" applyNumberFormat="1" applyFont="1" applyFill="1" applyBorder="1" applyAlignment="1">
      <alignment horizontal="left" wrapText="1"/>
    </xf>
    <xf numFmtId="10" fontId="0" fillId="0" borderId="5" xfId="19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0" fillId="0" borderId="9" xfId="19" applyNumberFormat="1" applyFont="1" applyFill="1" applyBorder="1" applyAlignment="1">
      <alignment horizontal="center" vertical="center"/>
    </xf>
    <xf numFmtId="164" fontId="8" fillId="0" borderId="3" xfId="19" applyNumberFormat="1" applyFont="1" applyFill="1" applyBorder="1" applyAlignment="1">
      <alignment horizontal="center" vertical="center"/>
    </xf>
    <xf numFmtId="164" fontId="8" fillId="0" borderId="3" xfId="19" applyNumberFormat="1" applyFont="1" applyBorder="1" applyAlignment="1">
      <alignment horizontal="center" vertical="center" wrapText="1"/>
    </xf>
    <xf numFmtId="164" fontId="8" fillId="0" borderId="3" xfId="19" applyNumberFormat="1" applyFont="1" applyBorder="1" applyAlignment="1">
      <alignment horizontal="center" vertical="center"/>
    </xf>
    <xf numFmtId="164" fontId="8" fillId="0" borderId="8" xfId="19" applyNumberFormat="1" applyFont="1" applyBorder="1" applyAlignment="1">
      <alignment horizontal="center" vertical="center" wrapText="1"/>
    </xf>
    <xf numFmtId="9" fontId="8" fillId="0" borderId="10" xfId="19" applyFont="1" applyFill="1" applyBorder="1" applyAlignment="1">
      <alignment horizontal="center" vertical="center"/>
    </xf>
    <xf numFmtId="9" fontId="8" fillId="0" borderId="11" xfId="19" applyFont="1" applyFill="1" applyBorder="1" applyAlignment="1">
      <alignment horizontal="center" vertical="center"/>
    </xf>
    <xf numFmtId="9" fontId="8" fillId="0" borderId="12" xfId="19" applyFont="1" applyFill="1" applyBorder="1" applyAlignment="1">
      <alignment horizontal="center" vertical="center"/>
    </xf>
    <xf numFmtId="9" fontId="8" fillId="0" borderId="13" xfId="1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6" xfId="19" applyNumberFormat="1" applyFont="1" applyFill="1" applyBorder="1" applyAlignment="1">
      <alignment horizontal="center" vertical="center"/>
    </xf>
    <xf numFmtId="164" fontId="8" fillId="0" borderId="1" xfId="19" applyNumberFormat="1" applyFont="1" applyFill="1" applyBorder="1" applyAlignment="1">
      <alignment horizontal="center" vertical="center"/>
    </xf>
    <xf numFmtId="164" fontId="8" fillId="0" borderId="1" xfId="19" applyNumberFormat="1" applyFont="1" applyBorder="1" applyAlignment="1">
      <alignment horizontal="center" vertical="center" wrapText="1"/>
    </xf>
    <xf numFmtId="164" fontId="8" fillId="0" borderId="1" xfId="19" applyNumberFormat="1" applyFont="1" applyBorder="1" applyAlignment="1">
      <alignment horizontal="center" vertical="center"/>
    </xf>
    <xf numFmtId="164" fontId="8" fillId="0" borderId="15" xfId="19" applyNumberFormat="1" applyFont="1" applyBorder="1" applyAlignment="1">
      <alignment horizontal="center" vertical="center" wrapText="1"/>
    </xf>
    <xf numFmtId="9" fontId="8" fillId="0" borderId="14" xfId="19" applyFont="1" applyFill="1" applyBorder="1" applyAlignment="1">
      <alignment horizontal="center" vertical="center"/>
    </xf>
    <xf numFmtId="9" fontId="8" fillId="0" borderId="17" xfId="19" applyFont="1" applyFill="1" applyBorder="1" applyAlignment="1">
      <alignment horizontal="center" vertical="center"/>
    </xf>
    <xf numFmtId="9" fontId="8" fillId="0" borderId="18" xfId="19" applyFont="1" applyFill="1" applyBorder="1" applyAlignment="1">
      <alignment horizontal="center" vertical="center"/>
    </xf>
    <xf numFmtId="9" fontId="8" fillId="0" borderId="19" xfId="1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19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10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10" fillId="0" borderId="21" xfId="19" applyNumberFormat="1" applyFont="1" applyFill="1" applyBorder="1" applyAlignment="1">
      <alignment horizontal="center" vertical="center"/>
    </xf>
    <xf numFmtId="164" fontId="8" fillId="0" borderId="2" xfId="19" applyNumberFormat="1" applyFont="1" applyFill="1" applyBorder="1" applyAlignment="1">
      <alignment horizontal="center" vertical="center"/>
    </xf>
    <xf numFmtId="164" fontId="8" fillId="0" borderId="2" xfId="19" applyNumberFormat="1" applyFont="1" applyFill="1" applyBorder="1" applyAlignment="1">
      <alignment horizontal="center" vertical="center" wrapText="1"/>
    </xf>
    <xf numFmtId="164" fontId="8" fillId="0" borderId="22" xfId="19" applyNumberFormat="1" applyFont="1" applyBorder="1" applyAlignment="1">
      <alignment horizontal="center" vertical="center" wrapText="1"/>
    </xf>
    <xf numFmtId="9" fontId="8" fillId="0" borderId="20" xfId="19" applyFont="1" applyFill="1" applyBorder="1" applyAlignment="1">
      <alignment horizontal="center" vertical="center"/>
    </xf>
    <xf numFmtId="9" fontId="8" fillId="0" borderId="21" xfId="19" applyFont="1" applyFill="1" applyBorder="1" applyAlignment="1">
      <alignment horizontal="center" vertical="center"/>
    </xf>
    <xf numFmtId="9" fontId="8" fillId="0" borderId="2" xfId="19" applyFont="1" applyFill="1" applyBorder="1" applyAlignment="1">
      <alignment horizontal="center" vertical="center"/>
    </xf>
    <xf numFmtId="9" fontId="8" fillId="0" borderId="23" xfId="19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9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10" fontId="9" fillId="6" borderId="29" xfId="19" applyNumberFormat="1" applyFont="1" applyFill="1" applyBorder="1" applyAlignment="1">
      <alignment horizontal="center" vertical="center" wrapText="1"/>
    </xf>
    <xf numFmtId="10" fontId="9" fillId="6" borderId="15" xfId="19" applyNumberFormat="1" applyFont="1" applyFill="1" applyBorder="1" applyAlignment="1">
      <alignment horizontal="center" vertical="center" wrapText="1"/>
    </xf>
    <xf numFmtId="10" fontId="9" fillId="6" borderId="2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left" vertical="center"/>
    </xf>
    <xf numFmtId="3" fontId="9" fillId="6" borderId="18" xfId="0" applyNumberFormat="1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10" fontId="9" fillId="6" borderId="1" xfId="0" applyNumberFormat="1" applyFont="1" applyFill="1" applyBorder="1" applyAlignment="1">
      <alignment horizontal="center" vertical="center"/>
    </xf>
    <xf numFmtId="10" fontId="9" fillId="6" borderId="17" xfId="19" applyNumberFormat="1" applyFont="1" applyFill="1" applyBorder="1" applyAlignment="1">
      <alignment horizontal="center" vertical="center" wrapText="1"/>
    </xf>
    <xf numFmtId="10" fontId="9" fillId="6" borderId="18" xfId="19" applyNumberFormat="1" applyFont="1" applyFill="1" applyBorder="1" applyAlignment="1">
      <alignment horizontal="center" vertical="center" wrapText="1"/>
    </xf>
    <xf numFmtId="10" fontId="9" fillId="6" borderId="18" xfId="19" applyNumberFormat="1" applyFont="1" applyFill="1" applyBorder="1" applyAlignment="1">
      <alignment horizontal="center" vertical="center"/>
    </xf>
    <xf numFmtId="9" fontId="9" fillId="6" borderId="14" xfId="19" applyFont="1" applyFill="1" applyBorder="1" applyAlignment="1">
      <alignment horizontal="center" vertical="center"/>
    </xf>
    <xf numFmtId="9" fontId="9" fillId="6" borderId="17" xfId="19" applyFont="1" applyFill="1" applyBorder="1" applyAlignment="1">
      <alignment horizontal="center" vertical="center"/>
    </xf>
    <xf numFmtId="9" fontId="9" fillId="6" borderId="18" xfId="19" applyFont="1" applyFill="1" applyBorder="1" applyAlignment="1">
      <alignment horizontal="center" vertical="center"/>
    </xf>
    <xf numFmtId="9" fontId="9" fillId="6" borderId="19" xfId="19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/>
    </xf>
    <xf numFmtId="10" fontId="9" fillId="6" borderId="16" xfId="19" applyNumberFormat="1" applyFont="1" applyFill="1" applyBorder="1" applyAlignment="1">
      <alignment horizontal="center" vertical="center" wrapText="1"/>
    </xf>
    <xf numFmtId="10" fontId="9" fillId="6" borderId="1" xfId="19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vertical="center"/>
    </xf>
    <xf numFmtId="3" fontId="9" fillId="6" borderId="2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10" fontId="9" fillId="6" borderId="21" xfId="19" applyNumberFormat="1" applyFont="1" applyFill="1" applyBorder="1" applyAlignment="1">
      <alignment horizontal="center" vertical="center" wrapText="1"/>
    </xf>
    <xf numFmtId="10" fontId="9" fillId="6" borderId="2" xfId="19" applyNumberFormat="1" applyFont="1" applyFill="1" applyBorder="1" applyAlignment="1">
      <alignment horizontal="center" vertical="center" wrapText="1"/>
    </xf>
    <xf numFmtId="9" fontId="9" fillId="6" borderId="30" xfId="19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0</xdr:col>
      <xdr:colOff>1428750</xdr:colOff>
      <xdr:row>1</xdr:row>
      <xdr:rowOff>438150</xdr:rowOff>
    </xdr:to>
    <xdr:pic>
      <xdr:nvPicPr>
        <xdr:cNvPr id="1" name="Picture 3" descr="TheLEAGUE-logo_K.png"/>
        <xdr:cNvPicPr preferRelativeResize="1">
          <a:picLocks noChangeAspect="1"/>
        </xdr:cNvPicPr>
      </xdr:nvPicPr>
      <xdr:blipFill>
        <a:blip r:embed="rId1"/>
        <a:srcRect b="19650"/>
        <a:stretch>
          <a:fillRect/>
        </a:stretch>
      </xdr:blipFill>
      <xdr:spPr>
        <a:xfrm>
          <a:off x="47625" y="161925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pane xSplit="2" topLeftCell="C1" activePane="topRight" state="frozen"/>
      <selection pane="topLeft" activeCell="A1" sqref="A1"/>
      <selection pane="topRight" activeCell="A3" sqref="A3:A6"/>
    </sheetView>
  </sheetViews>
  <sheetFormatPr defaultColWidth="8.8515625" defaultRowHeight="12.75"/>
  <cols>
    <col min="1" max="1" width="22.28125" style="16" customWidth="1"/>
    <col min="2" max="2" width="36.28125" style="14" customWidth="1"/>
    <col min="3" max="3" width="13.28125" style="14" customWidth="1"/>
    <col min="4" max="4" width="12.28125" style="14" customWidth="1"/>
    <col min="5" max="5" width="11.28125" style="14" customWidth="1"/>
    <col min="6" max="12" width="8.8515625" style="14" customWidth="1"/>
    <col min="13" max="13" width="8.8515625" style="16" customWidth="1"/>
    <col min="14" max="14" width="11.140625" style="14" customWidth="1"/>
    <col min="15" max="15" width="13.421875" style="14" customWidth="1"/>
    <col min="16" max="16" width="13.7109375" style="14" customWidth="1"/>
    <col min="17" max="17" width="12.140625" style="17" customWidth="1"/>
  </cols>
  <sheetData>
    <row r="1" spans="1:17" s="11" customFormat="1" ht="27.75" customHeight="1">
      <c r="A1" s="101"/>
      <c r="B1" s="103" t="s">
        <v>2</v>
      </c>
      <c r="C1" s="104"/>
      <c r="D1" s="104"/>
      <c r="E1" s="105"/>
      <c r="F1" s="65" t="s">
        <v>6</v>
      </c>
      <c r="G1" s="66"/>
      <c r="H1" s="66"/>
      <c r="I1" s="66"/>
      <c r="J1" s="66"/>
      <c r="K1" s="66"/>
      <c r="L1" s="66"/>
      <c r="M1" s="67"/>
      <c r="N1" s="62" t="s">
        <v>83</v>
      </c>
      <c r="O1" s="63"/>
      <c r="P1" s="63"/>
      <c r="Q1" s="64"/>
    </row>
    <row r="2" spans="1:17" s="11" customFormat="1" ht="45.75" customHeight="1">
      <c r="A2" s="102"/>
      <c r="B2" s="68" t="s">
        <v>1</v>
      </c>
      <c r="C2" s="69" t="s">
        <v>84</v>
      </c>
      <c r="D2" s="70" t="s">
        <v>3</v>
      </c>
      <c r="E2" s="71">
        <v>2011</v>
      </c>
      <c r="F2" s="72">
        <v>2010</v>
      </c>
      <c r="G2" s="71">
        <v>2009</v>
      </c>
      <c r="H2" s="71">
        <v>2008</v>
      </c>
      <c r="I2" s="71">
        <v>2007</v>
      </c>
      <c r="J2" s="71">
        <v>2006</v>
      </c>
      <c r="K2" s="71">
        <v>2005</v>
      </c>
      <c r="L2" s="71">
        <v>2000</v>
      </c>
      <c r="M2" s="70">
        <v>1990</v>
      </c>
      <c r="N2" s="73" t="s">
        <v>88</v>
      </c>
      <c r="O2" s="72" t="s">
        <v>89</v>
      </c>
      <c r="P2" s="71" t="s">
        <v>90</v>
      </c>
      <c r="Q2" s="74" t="s">
        <v>91</v>
      </c>
    </row>
    <row r="3" spans="1:17" s="11" customFormat="1" ht="21.75" customHeight="1">
      <c r="A3" s="78" t="s">
        <v>5</v>
      </c>
      <c r="B3" s="81" t="s">
        <v>7</v>
      </c>
      <c r="C3" s="82">
        <v>309349689</v>
      </c>
      <c r="D3" s="83" t="s">
        <v>8</v>
      </c>
      <c r="E3" s="84">
        <v>0.0056</v>
      </c>
      <c r="F3" s="85">
        <v>0.0053</v>
      </c>
      <c r="G3" s="86">
        <v>0.0055</v>
      </c>
      <c r="H3" s="86">
        <v>0.005459166783469706</v>
      </c>
      <c r="I3" s="86">
        <v>0.0047742388960181755</v>
      </c>
      <c r="J3" s="86">
        <v>0.0045060928071891625</v>
      </c>
      <c r="K3" s="87">
        <v>0.004019023278673982</v>
      </c>
      <c r="L3" s="87">
        <v>0.0038080756145492238</v>
      </c>
      <c r="M3" s="75">
        <v>0.004073665586483643</v>
      </c>
      <c r="N3" s="88">
        <v>0.37468328735198847</v>
      </c>
      <c r="O3" s="89">
        <v>0.47055903475353994</v>
      </c>
      <c r="P3" s="90">
        <v>0.393373367533128</v>
      </c>
      <c r="Q3" s="91">
        <v>0.05660377358490565</v>
      </c>
    </row>
    <row r="4" spans="1:17" s="11" customFormat="1" ht="21.75" customHeight="1">
      <c r="A4" s="79"/>
      <c r="B4" s="92" t="s">
        <v>95</v>
      </c>
      <c r="C4" s="69" t="s">
        <v>8</v>
      </c>
      <c r="D4" s="70" t="s">
        <v>8</v>
      </c>
      <c r="E4" s="84">
        <v>0.0108476494865084</v>
      </c>
      <c r="F4" s="93">
        <v>0.010206595475700072</v>
      </c>
      <c r="G4" s="94">
        <v>0.010151823504908189</v>
      </c>
      <c r="H4" s="94">
        <v>0.009290172421863793</v>
      </c>
      <c r="I4" s="94">
        <v>0.007904210499228032</v>
      </c>
      <c r="J4" s="94">
        <v>0.007221368560513497</v>
      </c>
      <c r="K4" s="94">
        <v>0.007501716805202073</v>
      </c>
      <c r="L4" s="94">
        <v>0.006269278558797546</v>
      </c>
      <c r="M4" s="76">
        <f>AVERAGE(M7:M76)</f>
        <v>0.006104394099757919</v>
      </c>
      <c r="N4" s="88">
        <v>0.7770231261671956</v>
      </c>
      <c r="O4" s="89">
        <v>0.7302867283327399</v>
      </c>
      <c r="P4" s="90">
        <v>0.4460222597294112</v>
      </c>
      <c r="Q4" s="91">
        <v>0.0628078199370744</v>
      </c>
    </row>
    <row r="5" spans="1:17" s="11" customFormat="1" ht="21.75" customHeight="1">
      <c r="A5" s="79"/>
      <c r="B5" s="92" t="s">
        <v>94</v>
      </c>
      <c r="C5" s="69" t="s">
        <v>8</v>
      </c>
      <c r="D5" s="83" t="s">
        <v>8</v>
      </c>
      <c r="E5" s="84">
        <v>0.014380028977374195</v>
      </c>
      <c r="F5" s="93">
        <v>0.01417680193084578</v>
      </c>
      <c r="G5" s="94">
        <v>0.013884703203953524</v>
      </c>
      <c r="H5" s="94">
        <v>0.012927828821897545</v>
      </c>
      <c r="I5" s="94">
        <v>0.010919017735417093</v>
      </c>
      <c r="J5" s="94">
        <v>0.010032042679358184</v>
      </c>
      <c r="K5" s="94">
        <v>0.009670851681984768</v>
      </c>
      <c r="L5" s="94">
        <v>0.008002502569402527</v>
      </c>
      <c r="M5" s="94">
        <v>0.007316104751008688</v>
      </c>
      <c r="N5" s="88">
        <v>0.9655307662717088</v>
      </c>
      <c r="O5" s="89">
        <v>0.7969415008195142</v>
      </c>
      <c r="P5" s="90">
        <v>0.4869454573646147</v>
      </c>
      <c r="Q5" s="91">
        <v>0.014335182752764231</v>
      </c>
    </row>
    <row r="6" spans="1:17" s="11" customFormat="1" ht="21.75" customHeight="1" thickBot="1">
      <c r="A6" s="80"/>
      <c r="B6" s="95" t="s">
        <v>93</v>
      </c>
      <c r="C6" s="96" t="s">
        <v>8</v>
      </c>
      <c r="D6" s="97" t="s">
        <v>8</v>
      </c>
      <c r="E6" s="77">
        <v>0.005549080250209698</v>
      </c>
      <c r="F6" s="98">
        <v>0.0054919753102145455</v>
      </c>
      <c r="G6" s="99">
        <v>0.005719028862291849</v>
      </c>
      <c r="H6" s="99">
        <v>0.004970455446823712</v>
      </c>
      <c r="I6" s="99">
        <v>0.004208640338738219</v>
      </c>
      <c r="J6" s="99">
        <v>0.003883693044385436</v>
      </c>
      <c r="K6" s="99">
        <v>0.00433839510989398</v>
      </c>
      <c r="L6" s="99">
        <v>0.004211075046204121</v>
      </c>
      <c r="M6" s="99">
        <v>0.0046654877013976295</v>
      </c>
      <c r="N6" s="100">
        <v>0.18938910685529678</v>
      </c>
      <c r="O6" s="89">
        <v>0.31773482764494065</v>
      </c>
      <c r="P6" s="90">
        <v>0.27906290451846466</v>
      </c>
      <c r="Q6" s="91">
        <v>0.010397887239030894</v>
      </c>
    </row>
    <row r="7" spans="1:17" s="32" customFormat="1" ht="21.75" customHeight="1">
      <c r="A7" s="18" t="s">
        <v>9</v>
      </c>
      <c r="B7" s="19" t="s">
        <v>10</v>
      </c>
      <c r="C7" s="20">
        <v>585429</v>
      </c>
      <c r="D7" s="21">
        <v>1</v>
      </c>
      <c r="E7" s="22">
        <v>0.06292442569897608</v>
      </c>
      <c r="F7" s="23">
        <v>0.05951549114691784</v>
      </c>
      <c r="G7" s="24">
        <v>0.05814981014842941</v>
      </c>
      <c r="H7" s="25">
        <v>0.059555043401616714</v>
      </c>
      <c r="I7" s="25">
        <v>0.039108969042440725</v>
      </c>
      <c r="J7" s="25">
        <v>0.04151339229197186</v>
      </c>
      <c r="K7" s="26">
        <v>0.03472486505378432</v>
      </c>
      <c r="L7" s="26">
        <v>0.01762018627581219</v>
      </c>
      <c r="M7" s="27">
        <v>0.011580751308912882</v>
      </c>
      <c r="N7" s="28">
        <f>(E7-M7)/M7</f>
        <v>4.433535702519371</v>
      </c>
      <c r="O7" s="29">
        <f aca="true" t="shared" si="0" ref="O7:O38">(E7-L7)/L7</f>
        <v>2.571155532297324</v>
      </c>
      <c r="P7" s="30">
        <f aca="true" t="shared" si="1" ref="P7:P17">(E7-K7)/K7</f>
        <v>0.8120855358693055</v>
      </c>
      <c r="Q7" s="31">
        <f aca="true" t="shared" si="2" ref="Q7:Q38">(E7-F7)/F7</f>
        <v>0.057278105017113265</v>
      </c>
    </row>
    <row r="8" spans="1:17" s="32" customFormat="1" ht="21.75" customHeight="1">
      <c r="A8" s="33" t="s">
        <v>13</v>
      </c>
      <c r="B8" s="34" t="s">
        <v>14</v>
      </c>
      <c r="C8" s="35">
        <v>610710</v>
      </c>
      <c r="D8" s="36">
        <v>2</v>
      </c>
      <c r="E8" s="37">
        <v>0.03453183520599251</v>
      </c>
      <c r="F8" s="38">
        <v>0.03628375987734403</v>
      </c>
      <c r="G8" s="39">
        <v>0.029861306872639114</v>
      </c>
      <c r="H8" s="40">
        <v>0.029354599909750752</v>
      </c>
      <c r="I8" s="40">
        <v>0.02269570248087293</v>
      </c>
      <c r="J8" s="40">
        <v>0.023021212178315462</v>
      </c>
      <c r="K8" s="41">
        <v>0.023078911781083445</v>
      </c>
      <c r="L8" s="41">
        <v>0.018777666488674315</v>
      </c>
      <c r="M8" s="42">
        <v>0.015163005025307959</v>
      </c>
      <c r="N8" s="43">
        <f aca="true" t="shared" si="3" ref="N8:N71">(E8-M8)/M8</f>
        <v>1.2773741186761347</v>
      </c>
      <c r="O8" s="44">
        <f t="shared" si="0"/>
        <v>0.8389843715043225</v>
      </c>
      <c r="P8" s="45">
        <f t="shared" si="1"/>
        <v>0.4962505829367751</v>
      </c>
      <c r="Q8" s="46">
        <f t="shared" si="2"/>
        <v>-0.04828398923578586</v>
      </c>
    </row>
    <row r="9" spans="1:17" s="32" customFormat="1" ht="21.75" customHeight="1">
      <c r="A9" s="33" t="s">
        <v>13</v>
      </c>
      <c r="B9" s="34" t="s">
        <v>17</v>
      </c>
      <c r="C9" s="35">
        <v>805463</v>
      </c>
      <c r="D9" s="36">
        <v>3</v>
      </c>
      <c r="E9" s="37">
        <v>0.034351730054332286</v>
      </c>
      <c r="F9" s="38">
        <v>0.034736212181428645</v>
      </c>
      <c r="G9" s="39">
        <v>0.029795937978323986</v>
      </c>
      <c r="H9" s="40">
        <v>0.027184185389008447</v>
      </c>
      <c r="I9" s="40">
        <v>0.02523957673177008</v>
      </c>
      <c r="J9" s="40">
        <v>0.02264814542653416</v>
      </c>
      <c r="K9" s="41">
        <v>0.018467121558852332</v>
      </c>
      <c r="L9" s="41">
        <v>0.01983500297453369</v>
      </c>
      <c r="M9" s="42">
        <v>0.009596619792698224</v>
      </c>
      <c r="N9" s="43">
        <f t="shared" si="3"/>
        <v>2.579565596677017</v>
      </c>
      <c r="O9" s="44">
        <f t="shared" si="0"/>
        <v>0.7318742073513541</v>
      </c>
      <c r="P9" s="45">
        <f t="shared" si="1"/>
        <v>0.8601561669942853</v>
      </c>
      <c r="Q9" s="46">
        <f t="shared" si="2"/>
        <v>-0.011068625591304946</v>
      </c>
    </row>
    <row r="10" spans="1:17" s="32" customFormat="1" ht="21.75" customHeight="1">
      <c r="A10" s="33" t="s">
        <v>13</v>
      </c>
      <c r="B10" s="34" t="s">
        <v>12</v>
      </c>
      <c r="C10" s="35">
        <v>383280</v>
      </c>
      <c r="D10" s="21">
        <v>4</v>
      </c>
      <c r="E10" s="37">
        <v>0.033722464621747196</v>
      </c>
      <c r="F10" s="38">
        <v>0.03469701722155009</v>
      </c>
      <c r="G10" s="39">
        <v>0.03862050404659836</v>
      </c>
      <c r="H10" s="40">
        <v>0.04270142477561353</v>
      </c>
      <c r="I10" s="40">
        <v>0.037961732379807184</v>
      </c>
      <c r="J10" s="40">
        <v>0.02497533459716619</v>
      </c>
      <c r="K10" s="41">
        <v>0.024242712394476316</v>
      </c>
      <c r="L10" s="41">
        <v>0.018906502051963463</v>
      </c>
      <c r="M10" s="42">
        <v>0.01624412538265856</v>
      </c>
      <c r="N10" s="43">
        <f t="shared" si="3"/>
        <v>1.0759790895081163</v>
      </c>
      <c r="O10" s="44">
        <f t="shared" si="0"/>
        <v>0.7836437712837038</v>
      </c>
      <c r="P10" s="45">
        <f t="shared" si="1"/>
        <v>0.39103513142493224</v>
      </c>
      <c r="Q10" s="46">
        <f t="shared" si="2"/>
        <v>-0.028087503706157292</v>
      </c>
    </row>
    <row r="11" spans="1:17" s="32" customFormat="1" ht="21.75" customHeight="1">
      <c r="A11" s="33" t="s">
        <v>11</v>
      </c>
      <c r="B11" s="34" t="s">
        <v>18</v>
      </c>
      <c r="C11" s="35">
        <v>604453</v>
      </c>
      <c r="D11" s="36">
        <v>5</v>
      </c>
      <c r="E11" s="37">
        <v>0.03151554264816608</v>
      </c>
      <c r="F11" s="38">
        <v>0.031302554285733544</v>
      </c>
      <c r="G11" s="39">
        <v>0.02166392403541258</v>
      </c>
      <c r="H11" s="40">
        <v>0.023348334952450815</v>
      </c>
      <c r="I11" s="40">
        <v>0.016808259546304667</v>
      </c>
      <c r="J11" s="40">
        <v>0.01995373353473682</v>
      </c>
      <c r="K11" s="41">
        <v>0.017353370820242933</v>
      </c>
      <c r="L11" s="41">
        <v>0.011633522945063706</v>
      </c>
      <c r="M11" s="42">
        <v>0.0075859877670982605</v>
      </c>
      <c r="N11" s="43">
        <f t="shared" si="3"/>
        <v>3.154441532960866</v>
      </c>
      <c r="O11" s="44">
        <f t="shared" si="0"/>
        <v>1.709028279480777</v>
      </c>
      <c r="P11" s="45">
        <f t="shared" si="1"/>
        <v>0.8161049501346901</v>
      </c>
      <c r="Q11" s="46">
        <f t="shared" si="2"/>
        <v>0.006804184747619918</v>
      </c>
    </row>
    <row r="12" spans="1:17" s="32" customFormat="1" ht="21.75" customHeight="1">
      <c r="A12" s="33" t="s">
        <v>15</v>
      </c>
      <c r="B12" s="34" t="s">
        <v>19</v>
      </c>
      <c r="C12" s="35">
        <v>391672</v>
      </c>
      <c r="D12" s="21">
        <v>6</v>
      </c>
      <c r="E12" s="37">
        <v>0.03089092188599578</v>
      </c>
      <c r="F12" s="38">
        <v>0.017881364247660934</v>
      </c>
      <c r="G12" s="39">
        <v>0.025260152678072696</v>
      </c>
      <c r="H12" s="40">
        <v>0.021464887469850247</v>
      </c>
      <c r="I12" s="40">
        <v>0.014071109134484719</v>
      </c>
      <c r="J12" s="40">
        <v>0.022150720948939287</v>
      </c>
      <c r="K12" s="41">
        <v>0.015404857189847047</v>
      </c>
      <c r="L12" s="41">
        <v>0.012228523838290236</v>
      </c>
      <c r="M12" s="42">
        <v>0.011098344717869723</v>
      </c>
      <c r="N12" s="43">
        <f t="shared" si="3"/>
        <v>1.7833810060213329</v>
      </c>
      <c r="O12" s="44">
        <f t="shared" si="0"/>
        <v>1.5261366207807858</v>
      </c>
      <c r="P12" s="45">
        <f t="shared" si="1"/>
        <v>1.005271552037185</v>
      </c>
      <c r="Q12" s="46">
        <f t="shared" si="2"/>
        <v>0.7275483826708932</v>
      </c>
    </row>
    <row r="13" spans="1:17" s="32" customFormat="1" ht="21.75" customHeight="1">
      <c r="A13" s="33" t="s">
        <v>13</v>
      </c>
      <c r="B13" s="34" t="s">
        <v>20</v>
      </c>
      <c r="C13" s="35">
        <v>521132</v>
      </c>
      <c r="D13" s="36">
        <v>7</v>
      </c>
      <c r="E13" s="37">
        <v>0.027694441171405522</v>
      </c>
      <c r="F13" s="38">
        <v>0.029583538016483817</v>
      </c>
      <c r="G13" s="39">
        <v>0.018723795544082537</v>
      </c>
      <c r="H13" s="40">
        <v>0.02038004384809593</v>
      </c>
      <c r="I13" s="40">
        <v>0.01855465450244974</v>
      </c>
      <c r="J13" s="40">
        <v>0.015824032067354863</v>
      </c>
      <c r="K13" s="41">
        <v>0.022395793187910552</v>
      </c>
      <c r="L13" s="41">
        <v>0.02214835840491138</v>
      </c>
      <c r="M13" s="42">
        <v>0.027995527041069897</v>
      </c>
      <c r="N13" s="43">
        <f t="shared" si="3"/>
        <v>-0.01075478483483011</v>
      </c>
      <c r="O13" s="44">
        <f t="shared" si="0"/>
        <v>0.2504060420687569</v>
      </c>
      <c r="P13" s="45">
        <f t="shared" si="1"/>
        <v>0.2365912177808119</v>
      </c>
      <c r="Q13" s="46">
        <f t="shared" si="2"/>
        <v>-0.06385635294959308</v>
      </c>
    </row>
    <row r="14" spans="1:17" s="32" customFormat="1" ht="21.75" customHeight="1">
      <c r="A14" s="33" t="s">
        <v>11</v>
      </c>
      <c r="B14" s="34" t="s">
        <v>23</v>
      </c>
      <c r="C14" s="35">
        <v>604414</v>
      </c>
      <c r="D14" s="36">
        <v>8</v>
      </c>
      <c r="E14" s="37">
        <v>0.024371817823994717</v>
      </c>
      <c r="F14" s="38">
        <v>0.021973128961420528</v>
      </c>
      <c r="G14" s="39">
        <v>0.018058499915462548</v>
      </c>
      <c r="H14" s="40">
        <v>0.01590883817074527</v>
      </c>
      <c r="I14" s="40">
        <v>0.01597390391647058</v>
      </c>
      <c r="J14" s="40">
        <v>0.01830505737762071</v>
      </c>
      <c r="K14" s="41">
        <v>0.014124618090917508</v>
      </c>
      <c r="L14" s="41">
        <v>0.009515096065873741</v>
      </c>
      <c r="M14" s="42">
        <v>0.008626586442317327</v>
      </c>
      <c r="N14" s="43">
        <f t="shared" si="3"/>
        <v>1.8251983547559292</v>
      </c>
      <c r="O14" s="44">
        <f t="shared" si="0"/>
        <v>1.5613843155409834</v>
      </c>
      <c r="P14" s="45">
        <f t="shared" si="1"/>
        <v>0.7254850833571508</v>
      </c>
      <c r="Q14" s="46">
        <f t="shared" si="2"/>
        <v>0.10916464681865305</v>
      </c>
    </row>
    <row r="15" spans="1:17" s="32" customFormat="1" ht="21.75" customHeight="1">
      <c r="A15" s="33" t="s">
        <v>15</v>
      </c>
      <c r="B15" s="47" t="s">
        <v>37</v>
      </c>
      <c r="C15" s="35">
        <v>347858</v>
      </c>
      <c r="D15" s="21">
        <v>9</v>
      </c>
      <c r="E15" s="37">
        <v>0.023123142524874015</v>
      </c>
      <c r="F15" s="38">
        <v>0.01776805251641138</v>
      </c>
      <c r="G15" s="39">
        <v>0.024650856389986826</v>
      </c>
      <c r="H15" s="48">
        <v>0.0089882006123829</v>
      </c>
      <c r="I15" s="48">
        <v>0.016253523865072422</v>
      </c>
      <c r="J15" s="48">
        <v>0.016829916860210712</v>
      </c>
      <c r="K15" s="39">
        <v>0.009653173649993515</v>
      </c>
      <c r="L15" s="39">
        <v>0.011589640864215196</v>
      </c>
      <c r="M15" s="42">
        <v>0.009118048769954167</v>
      </c>
      <c r="N15" s="43">
        <f t="shared" si="3"/>
        <v>1.5359748678982168</v>
      </c>
      <c r="O15" s="44">
        <f t="shared" si="0"/>
        <v>0.995156087732648</v>
      </c>
      <c r="P15" s="45">
        <f t="shared" si="1"/>
        <v>1.3953927861734414</v>
      </c>
      <c r="Q15" s="46">
        <f t="shared" si="2"/>
        <v>0.301388686436875</v>
      </c>
    </row>
    <row r="16" spans="1:17" s="32" customFormat="1" ht="21.75" customHeight="1">
      <c r="A16" s="33" t="s">
        <v>11</v>
      </c>
      <c r="B16" s="34" t="s">
        <v>16</v>
      </c>
      <c r="C16" s="35">
        <v>467503</v>
      </c>
      <c r="D16" s="36">
        <v>10</v>
      </c>
      <c r="E16" s="37">
        <v>0.021999582550615737</v>
      </c>
      <c r="F16" s="38">
        <v>0.0250034396266153</v>
      </c>
      <c r="G16" s="39">
        <v>0.02078568887533669</v>
      </c>
      <c r="H16" s="40">
        <v>0.02723347725008303</v>
      </c>
      <c r="I16" s="40">
        <v>0.018465152623694126</v>
      </c>
      <c r="J16" s="40">
        <v>0.012970476975422135</v>
      </c>
      <c r="K16" s="41">
        <v>0.017527298568648143</v>
      </c>
      <c r="L16" s="41">
        <v>0.013532108713548333</v>
      </c>
      <c r="M16" s="42">
        <v>0.019016590711249937</v>
      </c>
      <c r="N16" s="43">
        <f t="shared" si="3"/>
        <v>0.15686259880437484</v>
      </c>
      <c r="O16" s="44">
        <f t="shared" si="0"/>
        <v>0.625732028637176</v>
      </c>
      <c r="P16" s="45">
        <f t="shared" si="1"/>
        <v>0.2551610543091545</v>
      </c>
      <c r="Q16" s="46">
        <f t="shared" si="2"/>
        <v>-0.12013775387935269</v>
      </c>
    </row>
    <row r="17" spans="1:17" s="32" customFormat="1" ht="21.75" customHeight="1">
      <c r="A17" s="33" t="s">
        <v>11</v>
      </c>
      <c r="B17" s="34" t="s">
        <v>26</v>
      </c>
      <c r="C17" s="35">
        <v>795518</v>
      </c>
      <c r="D17" s="21">
        <v>11</v>
      </c>
      <c r="E17" s="37">
        <v>0.018799455672597148</v>
      </c>
      <c r="F17" s="38">
        <v>0.010288849380655897</v>
      </c>
      <c r="G17" s="39">
        <v>0.010392117096641094</v>
      </c>
      <c r="H17" s="40">
        <v>0.013109769792915286</v>
      </c>
      <c r="I17" s="40">
        <v>0.009491899816253858</v>
      </c>
      <c r="J17" s="40">
        <v>0.00913737682457712</v>
      </c>
      <c r="K17" s="41">
        <v>0.013131461333574105</v>
      </c>
      <c r="L17" s="41">
        <v>0.009288916453559665</v>
      </c>
      <c r="M17" s="42">
        <v>0.007777268920218011</v>
      </c>
      <c r="N17" s="43">
        <f t="shared" si="3"/>
        <v>1.4172310184267316</v>
      </c>
      <c r="O17" s="44">
        <f t="shared" si="0"/>
        <v>1.0238588393582642</v>
      </c>
      <c r="P17" s="45">
        <f t="shared" si="1"/>
        <v>0.4316346973913173</v>
      </c>
      <c r="Q17" s="46">
        <f t="shared" si="2"/>
        <v>0.8271679346324258</v>
      </c>
    </row>
    <row r="18" spans="1:17" s="32" customFormat="1" ht="21.75" customHeight="1">
      <c r="A18" s="33" t="s">
        <v>15</v>
      </c>
      <c r="B18" s="47" t="s">
        <v>62</v>
      </c>
      <c r="C18" s="35">
        <v>296765</v>
      </c>
      <c r="D18" s="36">
        <v>12</v>
      </c>
      <c r="E18" s="37">
        <v>0.018491619741196914</v>
      </c>
      <c r="F18" s="38">
        <v>0.007203389830508475</v>
      </c>
      <c r="G18" s="39">
        <v>0.008477182473358382</v>
      </c>
      <c r="H18" s="48">
        <v>0.003574602148800388</v>
      </c>
      <c r="I18" s="48">
        <v>0.009776555805222537</v>
      </c>
      <c r="J18" s="48">
        <v>0.005878487192264084</v>
      </c>
      <c r="K18" s="48" t="s">
        <v>8</v>
      </c>
      <c r="L18" s="39">
        <v>0.005687425526159964</v>
      </c>
      <c r="M18" s="42">
        <v>0.0034576119197075256</v>
      </c>
      <c r="N18" s="43">
        <f t="shared" si="3"/>
        <v>4.348090002755744</v>
      </c>
      <c r="O18" s="44">
        <f t="shared" si="0"/>
        <v>2.2513163743670304</v>
      </c>
      <c r="P18" s="45" t="s">
        <v>92</v>
      </c>
      <c r="Q18" s="46">
        <f t="shared" si="2"/>
        <v>1.5670719170132184</v>
      </c>
    </row>
    <row r="19" spans="1:17" s="32" customFormat="1" ht="21.75" customHeight="1">
      <c r="A19" s="33" t="s">
        <v>15</v>
      </c>
      <c r="B19" s="34" t="s">
        <v>22</v>
      </c>
      <c r="C19" s="35">
        <v>1528306</v>
      </c>
      <c r="D19" s="36">
        <v>13</v>
      </c>
      <c r="E19" s="37">
        <v>0.017718106978221494</v>
      </c>
      <c r="F19" s="38">
        <v>0.01799278438466836</v>
      </c>
      <c r="G19" s="39">
        <v>0.021592144769942385</v>
      </c>
      <c r="H19" s="40">
        <v>0.0162560614724433</v>
      </c>
      <c r="I19" s="40">
        <v>0.010050593636662218</v>
      </c>
      <c r="J19" s="40">
        <v>0.011620942742854653</v>
      </c>
      <c r="K19" s="41">
        <v>0.008893720229397674</v>
      </c>
      <c r="L19" s="41">
        <v>0.008614138208827912</v>
      </c>
      <c r="M19" s="42">
        <v>0.005710113982478726</v>
      </c>
      <c r="N19" s="43">
        <f t="shared" si="3"/>
        <v>2.102934027689964</v>
      </c>
      <c r="O19" s="44">
        <f t="shared" si="0"/>
        <v>1.056863559498463</v>
      </c>
      <c r="P19" s="45">
        <f>(E19-K19)/K19</f>
        <v>0.9922042206427097</v>
      </c>
      <c r="Q19" s="46">
        <f t="shared" si="2"/>
        <v>-0.01526597554744885</v>
      </c>
    </row>
    <row r="20" spans="1:17" s="32" customFormat="1" ht="21.75" customHeight="1">
      <c r="A20" s="33" t="s">
        <v>11</v>
      </c>
      <c r="B20" s="34" t="s">
        <v>24</v>
      </c>
      <c r="C20" s="35">
        <v>621383</v>
      </c>
      <c r="D20" s="21">
        <v>14</v>
      </c>
      <c r="E20" s="37">
        <v>0.01735097890501472</v>
      </c>
      <c r="F20" s="38">
        <v>0.014110845552612881</v>
      </c>
      <c r="G20" s="39">
        <v>0.02114700954215956</v>
      </c>
      <c r="H20" s="40">
        <v>0.015546956775939622</v>
      </c>
      <c r="I20" s="40">
        <v>0.00953276312069793</v>
      </c>
      <c r="J20" s="40">
        <v>0.012179015851886441</v>
      </c>
      <c r="K20" s="41">
        <v>0.009387798626387731</v>
      </c>
      <c r="L20" s="41">
        <v>0.009714037412510819</v>
      </c>
      <c r="M20" s="42">
        <v>0.008769173641063726</v>
      </c>
      <c r="N20" s="43">
        <f t="shared" si="3"/>
        <v>0.9786332914842355</v>
      </c>
      <c r="O20" s="44">
        <f t="shared" si="0"/>
        <v>0.786175836904663</v>
      </c>
      <c r="P20" s="45">
        <f>(E20-K20)/K20</f>
        <v>0.8482478795661053</v>
      </c>
      <c r="Q20" s="46">
        <f t="shared" si="2"/>
        <v>0.22962007062729617</v>
      </c>
    </row>
    <row r="21" spans="1:17" s="32" customFormat="1" ht="21.75" customHeight="1">
      <c r="A21" s="33"/>
      <c r="B21" s="34" t="s">
        <v>29</v>
      </c>
      <c r="C21" s="35">
        <v>336945</v>
      </c>
      <c r="D21" s="36">
        <v>15</v>
      </c>
      <c r="E21" s="37">
        <v>0.015136259022910346</v>
      </c>
      <c r="F21" s="38">
        <v>0.018516699732201904</v>
      </c>
      <c r="G21" s="39">
        <v>0.008366946813691822</v>
      </c>
      <c r="H21" s="40">
        <v>0.01173512154233026</v>
      </c>
      <c r="I21" s="40">
        <v>0.008760959514654817</v>
      </c>
      <c r="J21" s="40">
        <v>0.006446462428899311</v>
      </c>
      <c r="K21" s="48" t="s">
        <v>8</v>
      </c>
      <c r="L21" s="41">
        <v>0.00894960310134761</v>
      </c>
      <c r="M21" s="42">
        <v>0.009047295838089655</v>
      </c>
      <c r="N21" s="43">
        <f t="shared" si="3"/>
        <v>0.6730147100071374</v>
      </c>
      <c r="O21" s="44">
        <f t="shared" si="0"/>
        <v>0.6912771272092687</v>
      </c>
      <c r="P21" s="45" t="s">
        <v>92</v>
      </c>
      <c r="Q21" s="46">
        <f t="shared" si="2"/>
        <v>-0.18256172850352606</v>
      </c>
    </row>
    <row r="22" spans="1:17" s="32" customFormat="1" ht="21.75" customHeight="1">
      <c r="A22" s="33"/>
      <c r="B22" s="47" t="s">
        <v>51</v>
      </c>
      <c r="C22" s="35">
        <v>422338</v>
      </c>
      <c r="D22" s="21">
        <v>16</v>
      </c>
      <c r="E22" s="12">
        <v>0.014683302774175275</v>
      </c>
      <c r="F22" s="38">
        <v>0.008777981807181598</v>
      </c>
      <c r="G22" s="39">
        <v>0.010793896628290124</v>
      </c>
      <c r="H22" s="48">
        <v>0.005111826992849913</v>
      </c>
      <c r="I22" s="48">
        <v>0.006579359005828532</v>
      </c>
      <c r="J22" s="48">
        <v>0.00543174531585501</v>
      </c>
      <c r="K22" s="39">
        <v>0.005113624194135664</v>
      </c>
      <c r="L22" s="39">
        <v>0.003140191093479354</v>
      </c>
      <c r="M22" s="42">
        <v>0.0028383923159416235</v>
      </c>
      <c r="N22" s="43">
        <f t="shared" si="3"/>
        <v>4.173105455404306</v>
      </c>
      <c r="O22" s="44">
        <f t="shared" si="0"/>
        <v>3.6759265079967065</v>
      </c>
      <c r="P22" s="45">
        <f aca="true" t="shared" si="4" ref="P22:P37">(E22-K22)/K22</f>
        <v>1.8714082648103432</v>
      </c>
      <c r="Q22" s="46">
        <f t="shared" si="2"/>
        <v>0.6727424477187126</v>
      </c>
    </row>
    <row r="23" spans="1:17" s="32" customFormat="1" ht="21.75" customHeight="1">
      <c r="A23" s="33" t="s">
        <v>11</v>
      </c>
      <c r="B23" s="47" t="s">
        <v>33</v>
      </c>
      <c r="C23" s="35">
        <v>2698831</v>
      </c>
      <c r="D23" s="36">
        <v>17</v>
      </c>
      <c r="E23" s="37">
        <v>0.014035944960217732</v>
      </c>
      <c r="F23" s="38">
        <v>0.012921139621233261</v>
      </c>
      <c r="G23" s="39">
        <v>0.011452776659453474</v>
      </c>
      <c r="H23" s="48">
        <v>0.010424821593015537</v>
      </c>
      <c r="I23" s="48">
        <v>0.011159015153546132</v>
      </c>
      <c r="J23" s="48">
        <v>0.009257130380557132</v>
      </c>
      <c r="K23" s="39">
        <v>0.006719710980172895</v>
      </c>
      <c r="L23" s="39">
        <v>0.004996061700858708</v>
      </c>
      <c r="M23" s="42">
        <v>0.002806419036465626</v>
      </c>
      <c r="N23" s="43">
        <f t="shared" si="3"/>
        <v>4.001371775860831</v>
      </c>
      <c r="O23" s="44">
        <f t="shared" si="0"/>
        <v>1.8094018450183018</v>
      </c>
      <c r="P23" s="45">
        <f t="shared" si="4"/>
        <v>1.0887721215439228</v>
      </c>
      <c r="Q23" s="46">
        <f t="shared" si="2"/>
        <v>0.08627763275249462</v>
      </c>
    </row>
    <row r="24" spans="1:17" s="32" customFormat="1" ht="21.75" customHeight="1">
      <c r="A24" s="33" t="s">
        <v>15</v>
      </c>
      <c r="B24" s="47" t="s">
        <v>42</v>
      </c>
      <c r="C24" s="35">
        <v>305759</v>
      </c>
      <c r="D24" s="36">
        <v>18</v>
      </c>
      <c r="E24" s="37">
        <v>0.013953351309139666</v>
      </c>
      <c r="F24" s="38">
        <v>0.0163176874518639</v>
      </c>
      <c r="G24" s="39">
        <v>0.013542501052174267</v>
      </c>
      <c r="H24" s="48">
        <v>0.007699953901117898</v>
      </c>
      <c r="I24" s="48">
        <v>0.010762569310323345</v>
      </c>
      <c r="J24" s="48">
        <v>0.008466157944642616</v>
      </c>
      <c r="K24" s="39">
        <v>0.010143491389736347</v>
      </c>
      <c r="L24" s="39">
        <v>0.0044203491159301765</v>
      </c>
      <c r="M24" s="42">
        <v>0.004164172154593228</v>
      </c>
      <c r="N24" s="43">
        <f t="shared" si="3"/>
        <v>2.350810387065441</v>
      </c>
      <c r="O24" s="44">
        <f t="shared" si="0"/>
        <v>2.156617484997778</v>
      </c>
      <c r="P24" s="45">
        <f t="shared" si="4"/>
        <v>0.37559650548511453</v>
      </c>
      <c r="Q24" s="46">
        <f t="shared" si="2"/>
        <v>-0.14489406968351798</v>
      </c>
    </row>
    <row r="25" spans="1:17" s="32" customFormat="1" ht="21.75" customHeight="1">
      <c r="A25" s="33" t="s">
        <v>15</v>
      </c>
      <c r="B25" s="34" t="s">
        <v>21</v>
      </c>
      <c r="C25" s="35">
        <v>547585</v>
      </c>
      <c r="D25" s="21">
        <v>19</v>
      </c>
      <c r="E25" s="12">
        <v>0.013780523261602921</v>
      </c>
      <c r="F25" s="38">
        <v>0.013670160281561016</v>
      </c>
      <c r="G25" s="39">
        <v>0.014176233127286489</v>
      </c>
      <c r="H25" s="40">
        <v>0.017518551522683407</v>
      </c>
      <c r="I25" s="40">
        <v>0.0076575548016701465</v>
      </c>
      <c r="J25" s="40">
        <v>0.011663319126700305</v>
      </c>
      <c r="K25" s="41">
        <v>0.008051820475468815</v>
      </c>
      <c r="L25" s="41">
        <v>0.01118844727769466</v>
      </c>
      <c r="M25" s="42">
        <v>0.01173904122163785</v>
      </c>
      <c r="N25" s="43">
        <f t="shared" si="3"/>
        <v>0.17390534724438417</v>
      </c>
      <c r="O25" s="44">
        <f t="shared" si="0"/>
        <v>0.23167432616640524</v>
      </c>
      <c r="P25" s="45">
        <f t="shared" si="4"/>
        <v>0.7114791994664479</v>
      </c>
      <c r="Q25" s="46">
        <f t="shared" si="2"/>
        <v>0.008073276228572648</v>
      </c>
    </row>
    <row r="26" spans="1:17" s="32" customFormat="1" ht="21.75" customHeight="1">
      <c r="A26" s="33"/>
      <c r="B26" s="34" t="s">
        <v>30</v>
      </c>
      <c r="C26" s="35">
        <v>337259</v>
      </c>
      <c r="D26" s="36">
        <v>20</v>
      </c>
      <c r="E26" s="12">
        <v>0.012892630123141574</v>
      </c>
      <c r="F26" s="38">
        <v>0.0045126714748503554</v>
      </c>
      <c r="G26" s="39">
        <v>0.01538553282843342</v>
      </c>
      <c r="H26" s="40">
        <v>0.011611058770020468</v>
      </c>
      <c r="I26" s="40">
        <v>0.005987527578335225</v>
      </c>
      <c r="J26" s="40">
        <v>0.004133652685623519</v>
      </c>
      <c r="K26" s="41">
        <v>0.010118244583763194</v>
      </c>
      <c r="L26" s="41">
        <v>0.012164227840652204</v>
      </c>
      <c r="M26" s="42">
        <v>0.011703170970905525</v>
      </c>
      <c r="N26" s="43">
        <f t="shared" si="3"/>
        <v>0.1016356297958121</v>
      </c>
      <c r="O26" s="44">
        <f t="shared" si="0"/>
        <v>0.05988068392266447</v>
      </c>
      <c r="P26" s="45">
        <f t="shared" si="4"/>
        <v>0.2741963308369173</v>
      </c>
      <c r="Q26" s="46">
        <f t="shared" si="2"/>
        <v>1.8569839827680137</v>
      </c>
    </row>
    <row r="27" spans="1:17" s="32" customFormat="1" ht="21.75" customHeight="1">
      <c r="A27" s="33" t="s">
        <v>15</v>
      </c>
      <c r="B27" s="34" t="s">
        <v>28</v>
      </c>
      <c r="C27" s="35">
        <v>285439</v>
      </c>
      <c r="D27" s="21">
        <v>21</v>
      </c>
      <c r="E27" s="37">
        <v>0.012415184838558727</v>
      </c>
      <c r="F27" s="38">
        <v>0.009278163257892252</v>
      </c>
      <c r="G27" s="39">
        <v>0.013495392387694323</v>
      </c>
      <c r="H27" s="40">
        <v>0.011800366452274492</v>
      </c>
      <c r="I27" s="40">
        <v>0.013965784206352203</v>
      </c>
      <c r="J27" s="40">
        <v>0.009907196477441253</v>
      </c>
      <c r="K27" s="41">
        <v>0.0069644245333675275</v>
      </c>
      <c r="L27" s="41">
        <v>0.006507654583761784</v>
      </c>
      <c r="M27" s="42">
        <v>0.005078244860386621</v>
      </c>
      <c r="N27" s="43">
        <f t="shared" si="3"/>
        <v>1.4447786941911114</v>
      </c>
      <c r="O27" s="44">
        <f t="shared" si="0"/>
        <v>0.9077817789434769</v>
      </c>
      <c r="P27" s="45">
        <f t="shared" si="4"/>
        <v>0.78265767387899</v>
      </c>
      <c r="Q27" s="46">
        <f t="shared" si="2"/>
        <v>0.33810803857089294</v>
      </c>
    </row>
    <row r="28" spans="1:17" s="32" customFormat="1" ht="21.75" customHeight="1">
      <c r="A28" s="33"/>
      <c r="B28" s="34" t="s">
        <v>25</v>
      </c>
      <c r="C28" s="35">
        <v>338909</v>
      </c>
      <c r="D28" s="36">
        <v>22</v>
      </c>
      <c r="E28" s="37">
        <v>0.012115262597119631</v>
      </c>
      <c r="F28" s="38">
        <v>0.01628708370281404</v>
      </c>
      <c r="G28" s="39">
        <v>0.02337202217910188</v>
      </c>
      <c r="H28" s="40">
        <v>0.015334371598076954</v>
      </c>
      <c r="I28" s="40">
        <v>0.010578865354648814</v>
      </c>
      <c r="J28" s="40">
        <v>0.015428823795949504</v>
      </c>
      <c r="K28" s="41">
        <v>0.014419311742755793</v>
      </c>
      <c r="L28" s="41">
        <v>0.012451681121402446</v>
      </c>
      <c r="M28" s="42">
        <v>0.0124405721825455</v>
      </c>
      <c r="N28" s="43">
        <f t="shared" si="3"/>
        <v>-0.02614908548035176</v>
      </c>
      <c r="O28" s="44">
        <f t="shared" si="0"/>
        <v>-0.02701791999030278</v>
      </c>
      <c r="P28" s="45">
        <f t="shared" si="4"/>
        <v>-0.15978912078058838</v>
      </c>
      <c r="Q28" s="46">
        <f t="shared" si="2"/>
        <v>-0.2561429155652717</v>
      </c>
    </row>
    <row r="29" spans="1:17" s="32" customFormat="1" ht="21.75" customHeight="1">
      <c r="A29" s="33" t="s">
        <v>15</v>
      </c>
      <c r="B29" s="47" t="s">
        <v>34</v>
      </c>
      <c r="C29" s="35">
        <v>293227</v>
      </c>
      <c r="D29" s="36">
        <v>23</v>
      </c>
      <c r="E29" s="12">
        <v>0.011729843190517349</v>
      </c>
      <c r="F29" s="38">
        <v>0.015024544063383967</v>
      </c>
      <c r="G29" s="39">
        <v>0.006505632596927184</v>
      </c>
      <c r="H29" s="48">
        <v>0.01039382480532794</v>
      </c>
      <c r="I29" s="48">
        <v>0.013483337837261232</v>
      </c>
      <c r="J29" s="48">
        <v>0.01024239866677157</v>
      </c>
      <c r="K29" s="39">
        <v>0.011846017587144935</v>
      </c>
      <c r="L29" s="39">
        <v>0.005067516078885604</v>
      </c>
      <c r="M29" s="42">
        <v>0.004566133108677338</v>
      </c>
      <c r="N29" s="43">
        <f t="shared" si="3"/>
        <v>1.5688789422775078</v>
      </c>
      <c r="O29" s="44">
        <f t="shared" si="0"/>
        <v>1.3147125747446775</v>
      </c>
      <c r="P29" s="45">
        <f t="shared" si="4"/>
        <v>-0.009807042389811829</v>
      </c>
      <c r="Q29" s="46">
        <f t="shared" si="2"/>
        <v>-0.2192879104329077</v>
      </c>
    </row>
    <row r="30" spans="1:17" s="32" customFormat="1" ht="21.75" customHeight="1">
      <c r="A30" s="33" t="s">
        <v>15</v>
      </c>
      <c r="B30" s="47" t="s">
        <v>44</v>
      </c>
      <c r="C30" s="35">
        <v>440248</v>
      </c>
      <c r="D30" s="21">
        <v>24</v>
      </c>
      <c r="E30" s="37">
        <v>0.011527212548268577</v>
      </c>
      <c r="F30" s="38">
        <v>0.00643165616507736</v>
      </c>
      <c r="G30" s="39">
        <v>0.011170092329366776</v>
      </c>
      <c r="H30" s="48">
        <v>0.00665383751601809</v>
      </c>
      <c r="I30" s="48">
        <v>0.014253583842606266</v>
      </c>
      <c r="J30" s="48">
        <v>0.0056614912852686675</v>
      </c>
      <c r="K30" s="39">
        <v>0.0075483782423715635</v>
      </c>
      <c r="L30" s="39">
        <v>0.01226846019870524</v>
      </c>
      <c r="M30" s="42">
        <v>0.014290554530738245</v>
      </c>
      <c r="N30" s="43">
        <f t="shared" si="3"/>
        <v>-0.19336842223483092</v>
      </c>
      <c r="O30" s="44">
        <f t="shared" si="0"/>
        <v>-0.06041896362144056</v>
      </c>
      <c r="P30" s="45">
        <f t="shared" si="4"/>
        <v>0.5271111460157746</v>
      </c>
      <c r="Q30" s="46">
        <f t="shared" si="2"/>
        <v>0.7922619388236416</v>
      </c>
    </row>
    <row r="31" spans="1:17" s="32" customFormat="1" ht="21.75" customHeight="1">
      <c r="A31" s="33"/>
      <c r="B31" s="47" t="s">
        <v>41</v>
      </c>
      <c r="C31" s="35">
        <v>325483</v>
      </c>
      <c r="D31" s="36">
        <v>25</v>
      </c>
      <c r="E31" s="37">
        <v>0.011121068638727569</v>
      </c>
      <c r="F31" s="38">
        <v>0.011049121736477357</v>
      </c>
      <c r="G31" s="39">
        <v>0.014551371766454836</v>
      </c>
      <c r="H31" s="48">
        <v>0.008042172532576528</v>
      </c>
      <c r="I31" s="48">
        <v>0.007950993210462392</v>
      </c>
      <c r="J31" s="48">
        <v>0.00652509577677712</v>
      </c>
      <c r="K31" s="39">
        <v>0.007398215999812704</v>
      </c>
      <c r="L31" s="39">
        <v>0.011199703915873488</v>
      </c>
      <c r="M31" s="42">
        <v>0.011234709338852138</v>
      </c>
      <c r="N31" s="43">
        <f t="shared" si="3"/>
        <v>-0.010115143765364216</v>
      </c>
      <c r="O31" s="44">
        <f t="shared" si="0"/>
        <v>-0.007021192500854308</v>
      </c>
      <c r="P31" s="45">
        <f t="shared" si="4"/>
        <v>0.5032095087530716</v>
      </c>
      <c r="Q31" s="46">
        <f t="shared" si="2"/>
        <v>0.006511549421406748</v>
      </c>
    </row>
    <row r="32" spans="1:17" s="32" customFormat="1" ht="21.75" customHeight="1">
      <c r="A32" s="33" t="s">
        <v>11</v>
      </c>
      <c r="B32" s="47" t="s">
        <v>35</v>
      </c>
      <c r="C32" s="35">
        <v>462793</v>
      </c>
      <c r="D32" s="21">
        <v>26</v>
      </c>
      <c r="E32" s="37">
        <v>0.010860944548563577</v>
      </c>
      <c r="F32" s="38">
        <v>0.013316322846207544</v>
      </c>
      <c r="G32" s="39">
        <v>0.010574668644432747</v>
      </c>
      <c r="H32" s="48">
        <v>0.009954539063598444</v>
      </c>
      <c r="I32" s="48">
        <v>0.009324270916179147</v>
      </c>
      <c r="J32" s="48">
        <v>0.004930578809187571</v>
      </c>
      <c r="K32" s="39">
        <v>0.006036756715353277</v>
      </c>
      <c r="L32" s="39">
        <v>0.007323326774321196</v>
      </c>
      <c r="M32" s="42">
        <v>0.009778230334975517</v>
      </c>
      <c r="N32" s="43">
        <f t="shared" si="3"/>
        <v>0.11072701056297746</v>
      </c>
      <c r="O32" s="44">
        <f t="shared" si="0"/>
        <v>0.48306157614689876</v>
      </c>
      <c r="P32" s="45">
        <f t="shared" si="4"/>
        <v>0.7991357049292624</v>
      </c>
      <c r="Q32" s="46">
        <f t="shared" si="2"/>
        <v>-0.18438861283265237</v>
      </c>
    </row>
    <row r="33" spans="1:17" s="32" customFormat="1" ht="21.75" customHeight="1">
      <c r="A33" s="33"/>
      <c r="B33" s="47" t="s">
        <v>38</v>
      </c>
      <c r="C33" s="35">
        <v>3797144</v>
      </c>
      <c r="D33" s="36">
        <v>27</v>
      </c>
      <c r="E33" s="37">
        <v>0.010440237677182293</v>
      </c>
      <c r="F33" s="38">
        <v>0.009437224667021469</v>
      </c>
      <c r="G33" s="39">
        <v>0.00992039093603993</v>
      </c>
      <c r="H33" s="48">
        <v>0.008972355011199468</v>
      </c>
      <c r="I33" s="48">
        <v>0.006360772500063143</v>
      </c>
      <c r="J33" s="48">
        <v>0.006193597548580595</v>
      </c>
      <c r="K33" s="39">
        <v>0.0059082995335204705</v>
      </c>
      <c r="L33" s="39">
        <v>0.006055274785185582</v>
      </c>
      <c r="M33" s="42">
        <v>0.005932118094040774</v>
      </c>
      <c r="N33" s="43">
        <f t="shared" si="3"/>
        <v>0.759951085206857</v>
      </c>
      <c r="O33" s="44">
        <f t="shared" si="0"/>
        <v>0.7241558884701086</v>
      </c>
      <c r="P33" s="45">
        <f t="shared" si="4"/>
        <v>0.7670461048817981</v>
      </c>
      <c r="Q33" s="46">
        <f t="shared" si="2"/>
        <v>0.10628262498251938</v>
      </c>
    </row>
    <row r="34" spans="1:17" s="32" customFormat="1" ht="21.75" customHeight="1">
      <c r="A34" s="33" t="s">
        <v>15</v>
      </c>
      <c r="B34" s="34" t="s">
        <v>27</v>
      </c>
      <c r="C34" s="35">
        <v>949197</v>
      </c>
      <c r="D34" s="36">
        <v>28</v>
      </c>
      <c r="E34" s="37">
        <v>0.009802788348685849</v>
      </c>
      <c r="F34" s="38">
        <v>0.0063547787560778715</v>
      </c>
      <c r="G34" s="39">
        <v>0.008822068716420606</v>
      </c>
      <c r="H34" s="40">
        <v>0.012343805445021972</v>
      </c>
      <c r="I34" s="40">
        <v>0.006864258329674508</v>
      </c>
      <c r="J34" s="40">
        <v>0.0044060105114491445</v>
      </c>
      <c r="K34" s="41">
        <v>0.004032288137067965</v>
      </c>
      <c r="L34" s="41">
        <v>0.006163781823619575</v>
      </c>
      <c r="M34" s="42">
        <v>0.006239239445244776</v>
      </c>
      <c r="N34" s="43">
        <f t="shared" si="3"/>
        <v>0.571151169099148</v>
      </c>
      <c r="O34" s="44">
        <f t="shared" si="0"/>
        <v>0.5903853558089327</v>
      </c>
      <c r="P34" s="45">
        <f t="shared" si="4"/>
        <v>1.4310733795461952</v>
      </c>
      <c r="Q34" s="46">
        <f t="shared" si="2"/>
        <v>0.5425853086246651</v>
      </c>
    </row>
    <row r="35" spans="1:17" s="32" customFormat="1" ht="21.75" customHeight="1">
      <c r="A35" s="33"/>
      <c r="B35" s="47" t="s">
        <v>36</v>
      </c>
      <c r="C35" s="35">
        <v>1311886</v>
      </c>
      <c r="D35" s="21">
        <v>29</v>
      </c>
      <c r="E35" s="37">
        <v>0.009431330221248937</v>
      </c>
      <c r="F35" s="38">
        <v>0.01029086593046982</v>
      </c>
      <c r="G35" s="39">
        <v>0.008324203115666815</v>
      </c>
      <c r="H35" s="48">
        <v>0.00917083780385379</v>
      </c>
      <c r="I35" s="48">
        <v>0.008588895876525775</v>
      </c>
      <c r="J35" s="48">
        <v>0.007984918267203803</v>
      </c>
      <c r="K35" s="39">
        <v>0.0062250380639820545</v>
      </c>
      <c r="L35" s="39">
        <v>0.007261535916514739</v>
      </c>
      <c r="M35" s="42">
        <v>0.011014740393870246</v>
      </c>
      <c r="N35" s="43">
        <f t="shared" si="3"/>
        <v>-0.14375374416472705</v>
      </c>
      <c r="O35" s="44">
        <f t="shared" si="0"/>
        <v>0.2988065238098578</v>
      </c>
      <c r="P35" s="45">
        <f t="shared" si="4"/>
        <v>0.5150638637566612</v>
      </c>
      <c r="Q35" s="46">
        <f t="shared" si="2"/>
        <v>-0.08352413830170673</v>
      </c>
    </row>
    <row r="36" spans="1:17" s="32" customFormat="1" ht="21.75" customHeight="1">
      <c r="A36" s="33" t="s">
        <v>15</v>
      </c>
      <c r="B36" s="47" t="s">
        <v>31</v>
      </c>
      <c r="C36" s="35">
        <v>305707</v>
      </c>
      <c r="D36" s="36">
        <v>30</v>
      </c>
      <c r="E36" s="37">
        <v>0.009421782048767733</v>
      </c>
      <c r="F36" s="38">
        <v>0.00922855324423006</v>
      </c>
      <c r="G36" s="39">
        <v>0.007676806448517416</v>
      </c>
      <c r="H36" s="48">
        <v>0.01118331570197975</v>
      </c>
      <c r="I36" s="48">
        <v>0.0071506475308597385</v>
      </c>
      <c r="J36" s="48">
        <v>0.00657496445013868</v>
      </c>
      <c r="K36" s="39">
        <v>0.00492629533482109</v>
      </c>
      <c r="L36" s="39">
        <v>0.008166708203132488</v>
      </c>
      <c r="M36" s="42">
        <v>0.01172500970448596</v>
      </c>
      <c r="N36" s="43">
        <f t="shared" si="3"/>
        <v>-0.1964371641276355</v>
      </c>
      <c r="O36" s="44">
        <f t="shared" si="0"/>
        <v>0.15368173007012037</v>
      </c>
      <c r="P36" s="45">
        <f t="shared" si="4"/>
        <v>0.9125491689811381</v>
      </c>
      <c r="Q36" s="46">
        <f t="shared" si="2"/>
        <v>0.020938147012207423</v>
      </c>
    </row>
    <row r="37" spans="1:17" s="32" customFormat="1" ht="21.75" customHeight="1">
      <c r="A37" s="33"/>
      <c r="B37" s="47" t="s">
        <v>54</v>
      </c>
      <c r="C37" s="35">
        <v>400892</v>
      </c>
      <c r="D37" s="21">
        <v>31</v>
      </c>
      <c r="E37" s="37">
        <v>0.008843952601941525</v>
      </c>
      <c r="F37" s="38">
        <v>0.009431666058172082</v>
      </c>
      <c r="G37" s="39">
        <v>0.0043107343131262126</v>
      </c>
      <c r="H37" s="48">
        <v>0.00452007614100091</v>
      </c>
      <c r="I37" s="48">
        <v>0.0012231255764061039</v>
      </c>
      <c r="J37" s="48">
        <v>0.0028904925529219957</v>
      </c>
      <c r="K37" s="39">
        <v>0.005297090321140329</v>
      </c>
      <c r="L37" s="39">
        <v>0.005531891353653814</v>
      </c>
      <c r="M37" s="42">
        <v>0.006085330613632501</v>
      </c>
      <c r="N37" s="43">
        <f t="shared" si="3"/>
        <v>0.45332327254810023</v>
      </c>
      <c r="O37" s="44">
        <f t="shared" si="0"/>
        <v>0.5987213118529694</v>
      </c>
      <c r="P37" s="45">
        <f t="shared" si="4"/>
        <v>0.6695868988010095</v>
      </c>
      <c r="Q37" s="46">
        <f t="shared" si="2"/>
        <v>-0.0623127931593095</v>
      </c>
    </row>
    <row r="38" spans="1:17" s="32" customFormat="1" ht="21.75" customHeight="1">
      <c r="A38" s="33"/>
      <c r="B38" s="47" t="s">
        <v>47</v>
      </c>
      <c r="C38" s="35">
        <v>261210</v>
      </c>
      <c r="D38" s="36">
        <v>32</v>
      </c>
      <c r="E38" s="37">
        <v>0.00853137156723029</v>
      </c>
      <c r="F38" s="38">
        <v>0.003932905938781831</v>
      </c>
      <c r="G38" s="39">
        <v>0.011198479540880973</v>
      </c>
      <c r="H38" s="48">
        <v>0.0064641420446663895</v>
      </c>
      <c r="I38" s="48">
        <v>0.008158676161097818</v>
      </c>
      <c r="J38" s="48">
        <v>0.005135116523860585</v>
      </c>
      <c r="K38" s="48" t="s">
        <v>8</v>
      </c>
      <c r="L38" s="39">
        <v>0.0043474331164135935</v>
      </c>
      <c r="M38" s="42">
        <v>0.0034786842249915585</v>
      </c>
      <c r="N38" s="43">
        <f t="shared" si="3"/>
        <v>1.4524708238647308</v>
      </c>
      <c r="O38" s="44">
        <f t="shared" si="0"/>
        <v>0.9623928278552168</v>
      </c>
      <c r="P38" s="45" t="s">
        <v>92</v>
      </c>
      <c r="Q38" s="46">
        <f t="shared" si="2"/>
        <v>1.1692284788974068</v>
      </c>
    </row>
    <row r="39" spans="1:17" s="32" customFormat="1" ht="21.75" customHeight="1">
      <c r="A39" s="33" t="s">
        <v>15</v>
      </c>
      <c r="B39" s="47" t="s">
        <v>49</v>
      </c>
      <c r="C39" s="35">
        <v>496147</v>
      </c>
      <c r="D39" s="36">
        <v>33</v>
      </c>
      <c r="E39" s="37">
        <v>0.008339012727383546</v>
      </c>
      <c r="F39" s="38">
        <v>0.00824357364699663</v>
      </c>
      <c r="G39" s="39">
        <v>0.007454229663164488</v>
      </c>
      <c r="H39" s="48">
        <v>0.0059125442660800925</v>
      </c>
      <c r="I39" s="48">
        <v>0.006661724429068594</v>
      </c>
      <c r="J39" s="48">
        <v>0.010808312632281037</v>
      </c>
      <c r="K39" s="39">
        <v>0.006558083187508413</v>
      </c>
      <c r="L39" s="39">
        <v>0.007868735190235615</v>
      </c>
      <c r="M39" s="42">
        <v>0.009949955843391228</v>
      </c>
      <c r="N39" s="43">
        <f t="shared" si="3"/>
        <v>-0.16190454926266562</v>
      </c>
      <c r="O39" s="44">
        <f aca="true" t="shared" si="5" ref="O39:O70">(E39-L39)/L39</f>
        <v>0.05976532768970314</v>
      </c>
      <c r="P39" s="45">
        <f aca="true" t="shared" si="6" ref="P39:P47">(E39-K39)/K39</f>
        <v>0.2715625113245559</v>
      </c>
      <c r="Q39" s="46">
        <f aca="true" t="shared" si="7" ref="Q39:Q70">(E39-F39)/F39</f>
        <v>0.01157739161118386</v>
      </c>
    </row>
    <row r="40" spans="1:17" s="32" customFormat="1" ht="21.75" customHeight="1">
      <c r="A40" s="33" t="s">
        <v>11</v>
      </c>
      <c r="B40" s="47" t="s">
        <v>48</v>
      </c>
      <c r="C40" s="35">
        <v>8184899</v>
      </c>
      <c r="D40" s="21">
        <v>34</v>
      </c>
      <c r="E40" s="37">
        <v>0.008283704965615741</v>
      </c>
      <c r="F40" s="38">
        <v>0.0077212890406760945</v>
      </c>
      <c r="G40" s="39">
        <v>0.006060960091020245</v>
      </c>
      <c r="H40" s="48">
        <v>0.0063828641992599135</v>
      </c>
      <c r="I40" s="48">
        <v>0.007124495281511632</v>
      </c>
      <c r="J40" s="48">
        <v>0.00554627917300316</v>
      </c>
      <c r="K40" s="39">
        <v>0.004802294649996471</v>
      </c>
      <c r="L40" s="39">
        <v>0.004706663700984001</v>
      </c>
      <c r="M40" s="42">
        <v>0.0030386535767911527</v>
      </c>
      <c r="N40" s="43">
        <f t="shared" si="3"/>
        <v>1.72611034995421</v>
      </c>
      <c r="O40" s="44">
        <f t="shared" si="5"/>
        <v>0.7599950818419223</v>
      </c>
      <c r="P40" s="45">
        <f t="shared" si="6"/>
        <v>0.7249472532098439</v>
      </c>
      <c r="Q40" s="46">
        <f t="shared" si="7"/>
        <v>0.07283964140920182</v>
      </c>
    </row>
    <row r="41" spans="1:17" s="32" customFormat="1" ht="21.75" customHeight="1">
      <c r="A41" s="33" t="s">
        <v>15</v>
      </c>
      <c r="B41" s="47" t="s">
        <v>50</v>
      </c>
      <c r="C41" s="35">
        <v>620583</v>
      </c>
      <c r="D41" s="36">
        <v>35</v>
      </c>
      <c r="E41" s="37">
        <v>0.008139417593246379</v>
      </c>
      <c r="F41" s="38">
        <v>0.006967446282859615</v>
      </c>
      <c r="G41" s="39">
        <v>0.00993319235735539</v>
      </c>
      <c r="H41" s="48">
        <v>0.005781089414182939</v>
      </c>
      <c r="I41" s="48">
        <v>0.003131186849015234</v>
      </c>
      <c r="J41" s="48">
        <v>0.0021364461456885976</v>
      </c>
      <c r="K41" s="39">
        <v>0.003993597690147033</v>
      </c>
      <c r="L41" s="39">
        <v>0.0033042871521776615</v>
      </c>
      <c r="M41" s="42">
        <v>0.002479489635668159</v>
      </c>
      <c r="N41" s="43">
        <f t="shared" si="3"/>
        <v>2.282698776457283</v>
      </c>
      <c r="O41" s="44">
        <f t="shared" si="5"/>
        <v>1.4632900284959092</v>
      </c>
      <c r="P41" s="45">
        <f t="shared" si="6"/>
        <v>1.0381165617477879</v>
      </c>
      <c r="Q41" s="46">
        <f t="shared" si="7"/>
        <v>0.16820672349780322</v>
      </c>
    </row>
    <row r="42" spans="1:17" s="32" customFormat="1" ht="21.75" customHeight="1">
      <c r="A42" s="33"/>
      <c r="B42" s="47" t="s">
        <v>40</v>
      </c>
      <c r="C42" s="35">
        <v>1449481</v>
      </c>
      <c r="D42" s="21">
        <v>36</v>
      </c>
      <c r="E42" s="37">
        <v>0.0075974832660679744</v>
      </c>
      <c r="F42" s="38">
        <v>0.0057670722109690485</v>
      </c>
      <c r="G42" s="39">
        <v>0.008979979466864544</v>
      </c>
      <c r="H42" s="48">
        <v>0.00829462692192575</v>
      </c>
      <c r="I42" s="48">
        <v>0.005360187142124269</v>
      </c>
      <c r="J42" s="48">
        <v>0.006193479860435309</v>
      </c>
      <c r="K42" s="39">
        <v>0.005949486743516721</v>
      </c>
      <c r="L42" s="39">
        <v>0.00858250276854928</v>
      </c>
      <c r="M42" s="42">
        <v>0.011023937815434367</v>
      </c>
      <c r="N42" s="43">
        <f t="shared" si="3"/>
        <v>-0.31081947365206386</v>
      </c>
      <c r="O42" s="44">
        <f t="shared" si="5"/>
        <v>-0.11477065945040248</v>
      </c>
      <c r="P42" s="45">
        <f t="shared" si="6"/>
        <v>0.2769980997683724</v>
      </c>
      <c r="Q42" s="46">
        <f t="shared" si="7"/>
        <v>0.3173900010506995</v>
      </c>
    </row>
    <row r="43" spans="1:17" s="32" customFormat="1" ht="21.75" customHeight="1">
      <c r="A43" s="33" t="s">
        <v>11</v>
      </c>
      <c r="B43" s="47" t="s">
        <v>65</v>
      </c>
      <c r="C43" s="35">
        <v>419586</v>
      </c>
      <c r="D43" s="36">
        <v>37</v>
      </c>
      <c r="E43" s="37">
        <v>0.007565104033011363</v>
      </c>
      <c r="F43" s="38">
        <v>0.006326534669211196</v>
      </c>
      <c r="G43" s="39">
        <v>0.008481035320596434</v>
      </c>
      <c r="H43" s="48">
        <v>0.003193702100825379</v>
      </c>
      <c r="I43" s="48">
        <v>0.003897755287401064</v>
      </c>
      <c r="J43" s="48">
        <v>0.0056294628307309415</v>
      </c>
      <c r="K43" s="39">
        <v>0.005895932456891413</v>
      </c>
      <c r="L43" s="39">
        <v>0.005244660130790072</v>
      </c>
      <c r="M43" s="42">
        <v>0.004943826769474964</v>
      </c>
      <c r="N43" s="43">
        <f t="shared" si="3"/>
        <v>0.5302121991250069</v>
      </c>
      <c r="O43" s="44">
        <f t="shared" si="5"/>
        <v>0.44243932768847155</v>
      </c>
      <c r="P43" s="45">
        <f t="shared" si="6"/>
        <v>0.2831056136284181</v>
      </c>
      <c r="Q43" s="46">
        <f t="shared" si="7"/>
        <v>0.19577374163897443</v>
      </c>
    </row>
    <row r="44" spans="1:17" s="32" customFormat="1" ht="21.75" customHeight="1">
      <c r="A44" s="33" t="s">
        <v>15</v>
      </c>
      <c r="B44" s="47" t="s">
        <v>32</v>
      </c>
      <c r="C44" s="35">
        <v>595587</v>
      </c>
      <c r="D44" s="36">
        <v>38</v>
      </c>
      <c r="E44" s="37">
        <v>0.007560610353341158</v>
      </c>
      <c r="F44" s="38">
        <v>0.006903210814362524</v>
      </c>
      <c r="G44" s="39">
        <v>0.006344456649369342</v>
      </c>
      <c r="H44" s="48">
        <v>0.011046893873369722</v>
      </c>
      <c r="I44" s="48">
        <v>0.006544954880390849</v>
      </c>
      <c r="J44" s="48">
        <v>0.004709800384456842</v>
      </c>
      <c r="K44" s="39">
        <v>0.0057414479130504445</v>
      </c>
      <c r="L44" s="39">
        <v>0.003333480065148926</v>
      </c>
      <c r="M44" s="42">
        <v>0.003363153543043151</v>
      </c>
      <c r="N44" s="43">
        <f t="shared" si="3"/>
        <v>1.2480717150070813</v>
      </c>
      <c r="O44" s="44">
        <f t="shared" si="5"/>
        <v>1.2680832660096863</v>
      </c>
      <c r="P44" s="45">
        <f t="shared" si="6"/>
        <v>0.31684732977472724</v>
      </c>
      <c r="Q44" s="46">
        <f t="shared" si="7"/>
        <v>0.0952309811560262</v>
      </c>
    </row>
    <row r="45" spans="1:17" s="32" customFormat="1" ht="21.75" customHeight="1">
      <c r="A45" s="33"/>
      <c r="B45" s="47" t="s">
        <v>46</v>
      </c>
      <c r="C45" s="35">
        <v>396240</v>
      </c>
      <c r="D45" s="21">
        <v>39</v>
      </c>
      <c r="E45" s="37">
        <v>0.00633235876900054</v>
      </c>
      <c r="F45" s="38">
        <v>0.008187423951824126</v>
      </c>
      <c r="G45" s="39">
        <v>0.0038780600813694437</v>
      </c>
      <c r="H45" s="48">
        <v>0.006535864360091056</v>
      </c>
      <c r="I45" s="48">
        <v>0.0051737225499727</v>
      </c>
      <c r="J45" s="48">
        <v>0.004704349714120286</v>
      </c>
      <c r="K45" s="39">
        <v>0.003937856317222734</v>
      </c>
      <c r="L45" s="39">
        <v>0.0021567545112589413</v>
      </c>
      <c r="M45" s="42">
        <v>0.0013</v>
      </c>
      <c r="N45" s="43">
        <f t="shared" si="3"/>
        <v>3.8710452069234926</v>
      </c>
      <c r="O45" s="44">
        <f t="shared" si="5"/>
        <v>1.9360591277049022</v>
      </c>
      <c r="P45" s="45">
        <f t="shared" si="6"/>
        <v>0.6080725803288285</v>
      </c>
      <c r="Q45" s="46">
        <f t="shared" si="7"/>
        <v>-0.22657495125927665</v>
      </c>
    </row>
    <row r="46" spans="1:17" s="32" customFormat="1" ht="21.75" customHeight="1">
      <c r="A46" s="33"/>
      <c r="B46" s="47" t="s">
        <v>79</v>
      </c>
      <c r="C46" s="35">
        <v>277232</v>
      </c>
      <c r="D46" s="36">
        <v>40</v>
      </c>
      <c r="E46" s="37">
        <v>0.005807824457285647</v>
      </c>
      <c r="F46" s="38">
        <v>0.0017030743938334925</v>
      </c>
      <c r="G46" s="39">
        <v>0.0011651643813909267</v>
      </c>
      <c r="H46" s="48">
        <v>0.0011901276081268714</v>
      </c>
      <c r="I46" s="48">
        <v>0.0014672239543616129</v>
      </c>
      <c r="J46" s="48">
        <v>0.0008490085466860367</v>
      </c>
      <c r="K46" s="39">
        <v>0.004464551461396512</v>
      </c>
      <c r="L46" s="39">
        <v>0.0021431828545371637</v>
      </c>
      <c r="M46" s="42">
        <v>0.002237245745325231</v>
      </c>
      <c r="N46" s="43">
        <f t="shared" si="3"/>
        <v>1.5959707240124206</v>
      </c>
      <c r="O46" s="44">
        <f t="shared" si="5"/>
        <v>1.7099061776228563</v>
      </c>
      <c r="P46" s="45">
        <f t="shared" si="6"/>
        <v>0.30087524077255445</v>
      </c>
      <c r="Q46" s="46">
        <f t="shared" si="7"/>
        <v>2.4102000936157997</v>
      </c>
    </row>
    <row r="47" spans="1:17" s="32" customFormat="1" ht="21.75" customHeight="1">
      <c r="A47" s="33" t="s">
        <v>15</v>
      </c>
      <c r="B47" s="47" t="s">
        <v>39</v>
      </c>
      <c r="C47" s="35">
        <v>789939</v>
      </c>
      <c r="D47" s="21">
        <v>41</v>
      </c>
      <c r="E47" s="37">
        <v>0.005413552989130435</v>
      </c>
      <c r="F47" s="38">
        <v>0.006585225685016371</v>
      </c>
      <c r="G47" s="39">
        <v>0.007008515042891269</v>
      </c>
      <c r="H47" s="48">
        <v>0.00891301522982638</v>
      </c>
      <c r="I47" s="48">
        <v>0.0073510687061779535</v>
      </c>
      <c r="J47" s="48">
        <v>0.005161323566036602</v>
      </c>
      <c r="K47" s="39">
        <v>0.0063241177099037284</v>
      </c>
      <c r="L47" s="39">
        <v>0.003380631323372901</v>
      </c>
      <c r="M47" s="42">
        <v>0.003813815325747659</v>
      </c>
      <c r="N47" s="43">
        <f t="shared" si="3"/>
        <v>0.41945860686612146</v>
      </c>
      <c r="O47" s="44">
        <f t="shared" si="5"/>
        <v>0.6013437938950588</v>
      </c>
      <c r="P47" s="45">
        <f t="shared" si="6"/>
        <v>-0.14398288623681468</v>
      </c>
      <c r="Q47" s="46">
        <f t="shared" si="7"/>
        <v>-0.1779244557330647</v>
      </c>
    </row>
    <row r="48" spans="1:17" s="32" customFormat="1" ht="21.75" customHeight="1">
      <c r="A48" s="33"/>
      <c r="B48" s="47" t="s">
        <v>60</v>
      </c>
      <c r="C48" s="35">
        <v>326719</v>
      </c>
      <c r="D48" s="36">
        <v>42</v>
      </c>
      <c r="E48" s="37">
        <v>0.004750700136830394</v>
      </c>
      <c r="F48" s="38">
        <v>0.003990008758555812</v>
      </c>
      <c r="G48" s="39">
        <v>0.003191531278319915</v>
      </c>
      <c r="H48" s="48">
        <v>0.003644004850208546</v>
      </c>
      <c r="I48" s="48">
        <v>0.001099342369444865</v>
      </c>
      <c r="J48" s="48">
        <v>0.003526658755991011</v>
      </c>
      <c r="K48" s="48" t="s">
        <v>8</v>
      </c>
      <c r="L48" s="39">
        <v>0.0017025946980356841</v>
      </c>
      <c r="M48" s="42">
        <v>0.0021284845684868786</v>
      </c>
      <c r="N48" s="43">
        <f t="shared" si="3"/>
        <v>1.2319636266884595</v>
      </c>
      <c r="O48" s="44">
        <f t="shared" si="5"/>
        <v>1.7902707216881197</v>
      </c>
      <c r="P48" s="45" t="s">
        <v>92</v>
      </c>
      <c r="Q48" s="46">
        <f t="shared" si="7"/>
        <v>0.19064904974041103</v>
      </c>
    </row>
    <row r="49" spans="1:17" s="32" customFormat="1" ht="21.75" customHeight="1">
      <c r="A49" s="33" t="s">
        <v>15</v>
      </c>
      <c r="B49" s="47" t="s">
        <v>69</v>
      </c>
      <c r="C49" s="35">
        <v>824199</v>
      </c>
      <c r="D49" s="36">
        <v>43</v>
      </c>
      <c r="E49" s="37">
        <v>0.004513641529852573</v>
      </c>
      <c r="F49" s="38">
        <v>0.005286639691599024</v>
      </c>
      <c r="G49" s="39">
        <v>0.004786853425232146</v>
      </c>
      <c r="H49" s="48">
        <v>0.002953988672438104</v>
      </c>
      <c r="I49" s="48">
        <v>0.0018240245492245214</v>
      </c>
      <c r="J49" s="48">
        <v>0.002119988071678369</v>
      </c>
      <c r="K49" s="39">
        <v>0.0009725548397252111</v>
      </c>
      <c r="L49" s="39">
        <v>0.0020897800668729623</v>
      </c>
      <c r="M49" s="42">
        <v>0.0016428204604314958</v>
      </c>
      <c r="N49" s="43">
        <f t="shared" si="3"/>
        <v>1.7474953219580918</v>
      </c>
      <c r="O49" s="44">
        <f t="shared" si="5"/>
        <v>1.159864380660186</v>
      </c>
      <c r="P49" s="45">
        <f>(E49-K49)/K49</f>
        <v>3.641014928400205</v>
      </c>
      <c r="Q49" s="46">
        <f t="shared" si="7"/>
        <v>-0.14621729621082724</v>
      </c>
    </row>
    <row r="50" spans="1:17" s="32" customFormat="1" ht="21.75" customHeight="1">
      <c r="A50" s="33"/>
      <c r="B50" s="47" t="s">
        <v>59</v>
      </c>
      <c r="C50" s="35">
        <v>286979</v>
      </c>
      <c r="D50" s="21">
        <v>44</v>
      </c>
      <c r="E50" s="37">
        <v>0.004419146647543923</v>
      </c>
      <c r="F50" s="38">
        <v>0.0040859160623811855</v>
      </c>
      <c r="G50" s="39">
        <v>0.0018919916155724257</v>
      </c>
      <c r="H50" s="48">
        <v>0.003926268804761117</v>
      </c>
      <c r="I50" s="48">
        <v>0.004123694163514887</v>
      </c>
      <c r="J50" s="48">
        <v>0.0014434643143544507</v>
      </c>
      <c r="K50" s="48" t="s">
        <v>8</v>
      </c>
      <c r="L50" s="39">
        <v>0.0022104525956403746</v>
      </c>
      <c r="M50" s="42">
        <v>0.001279106950783453</v>
      </c>
      <c r="N50" s="43">
        <f t="shared" si="3"/>
        <v>2.454868762019623</v>
      </c>
      <c r="O50" s="44">
        <f t="shared" si="5"/>
        <v>0.9992044417779893</v>
      </c>
      <c r="P50" s="45" t="s">
        <v>92</v>
      </c>
      <c r="Q50" s="46">
        <f t="shared" si="7"/>
        <v>0.08155590571983934</v>
      </c>
    </row>
    <row r="51" spans="1:17" s="32" customFormat="1" ht="21.75" customHeight="1">
      <c r="A51" s="33"/>
      <c r="B51" s="47" t="s">
        <v>52</v>
      </c>
      <c r="C51" s="35">
        <v>823316</v>
      </c>
      <c r="D51" s="36">
        <v>45</v>
      </c>
      <c r="E51" s="37">
        <v>0.00437290409121395</v>
      </c>
      <c r="F51" s="38">
        <v>0.002244534438826452</v>
      </c>
      <c r="G51" s="39">
        <v>0.004067814541511281</v>
      </c>
      <c r="H51" s="48">
        <v>0.004777902013886961</v>
      </c>
      <c r="I51" s="48">
        <v>0.0029460447809071663</v>
      </c>
      <c r="J51" s="48">
        <v>0.005175827458319786</v>
      </c>
      <c r="K51" s="39">
        <v>0.0025376197183496155</v>
      </c>
      <c r="L51" s="39">
        <v>0.004240165725992844</v>
      </c>
      <c r="M51" s="42">
        <v>0.0059529549414026085</v>
      </c>
      <c r="N51" s="43">
        <f t="shared" si="3"/>
        <v>-0.2654229480555037</v>
      </c>
      <c r="O51" s="44">
        <f t="shared" si="5"/>
        <v>0.03130499461551713</v>
      </c>
      <c r="P51" s="45">
        <f>(E51-K51)/K51</f>
        <v>0.7232306557177697</v>
      </c>
      <c r="Q51" s="46">
        <f t="shared" si="7"/>
        <v>0.9482454871578221</v>
      </c>
    </row>
    <row r="52" spans="1:17" s="32" customFormat="1" ht="21.75" customHeight="1">
      <c r="A52" s="33" t="s">
        <v>15</v>
      </c>
      <c r="B52" s="47" t="s">
        <v>67</v>
      </c>
      <c r="C52" s="35">
        <v>406609</v>
      </c>
      <c r="D52" s="21">
        <v>46</v>
      </c>
      <c r="E52" s="37">
        <v>0.0042649321311028455</v>
      </c>
      <c r="F52" s="38">
        <v>0.0055107074502554415</v>
      </c>
      <c r="G52" s="39">
        <v>0.00666692907961937</v>
      </c>
      <c r="H52" s="48">
        <v>0.0030021457960115756</v>
      </c>
      <c r="I52" s="48">
        <v>0.0038863799070929126</v>
      </c>
      <c r="J52" s="48">
        <v>0.0029460195131786764</v>
      </c>
      <c r="K52" s="48" t="s">
        <v>8</v>
      </c>
      <c r="L52" s="39">
        <v>0.0033497082193135737</v>
      </c>
      <c r="M52" s="42">
        <v>0.004417190666735956</v>
      </c>
      <c r="N52" s="43">
        <f t="shared" si="3"/>
        <v>-0.03446954119044642</v>
      </c>
      <c r="O52" s="44">
        <f t="shared" si="5"/>
        <v>0.27322496524094886</v>
      </c>
      <c r="P52" s="45" t="s">
        <v>92</v>
      </c>
      <c r="Q52" s="46">
        <f t="shared" si="7"/>
        <v>-0.2260644990499087</v>
      </c>
    </row>
    <row r="53" spans="1:17" s="32" customFormat="1" ht="21.75" customHeight="1">
      <c r="A53" s="33"/>
      <c r="B53" s="47" t="s">
        <v>64</v>
      </c>
      <c r="C53" s="35">
        <v>439172</v>
      </c>
      <c r="D53" s="36">
        <v>47</v>
      </c>
      <c r="E53" s="37">
        <v>0.004259795581760802</v>
      </c>
      <c r="F53" s="38">
        <v>0.00804906263521807</v>
      </c>
      <c r="G53" s="39">
        <v>0.009474847788324883</v>
      </c>
      <c r="H53" s="48">
        <v>0.0032452717541951856</v>
      </c>
      <c r="I53" s="48">
        <v>0.002289574600521466</v>
      </c>
      <c r="J53" s="48">
        <v>0.005402649912642637</v>
      </c>
      <c r="K53" s="39">
        <v>0.00558649068464033</v>
      </c>
      <c r="L53" s="39">
        <v>0.003229312636987532</v>
      </c>
      <c r="M53" s="42">
        <v>0.004291360813099943</v>
      </c>
      <c r="N53" s="43">
        <f t="shared" si="3"/>
        <v>-0.007355529566002534</v>
      </c>
      <c r="O53" s="44">
        <f t="shared" si="5"/>
        <v>0.31910287439204316</v>
      </c>
      <c r="P53" s="45">
        <f>(E53-K53)/K53</f>
        <v>-0.23748273787105462</v>
      </c>
      <c r="Q53" s="46">
        <f t="shared" si="7"/>
        <v>-0.47077122208959016</v>
      </c>
    </row>
    <row r="54" spans="1:17" s="32" customFormat="1" ht="21.75" customHeight="1">
      <c r="A54" s="33" t="s">
        <v>15</v>
      </c>
      <c r="B54" s="47" t="s">
        <v>56</v>
      </c>
      <c r="C54" s="35">
        <v>393577</v>
      </c>
      <c r="D54" s="36">
        <v>48</v>
      </c>
      <c r="E54" s="37">
        <v>0.004226951433523311</v>
      </c>
      <c r="F54" s="38">
        <v>0.0022689276331502267</v>
      </c>
      <c r="G54" s="39">
        <v>0.006223781221994359</v>
      </c>
      <c r="H54" s="48">
        <v>0.004141727375021792</v>
      </c>
      <c r="I54" s="48">
        <v>0.0010915252028281907</v>
      </c>
      <c r="J54" s="48">
        <v>0.0006386381747381866</v>
      </c>
      <c r="K54" s="39">
        <v>0.002598542308941607</v>
      </c>
      <c r="L54" s="39">
        <v>0.0020521075410954524</v>
      </c>
      <c r="M54" s="42">
        <v>0.002047065494754749</v>
      </c>
      <c r="N54" s="43">
        <f t="shared" si="3"/>
        <v>1.0648833387862489</v>
      </c>
      <c r="O54" s="44">
        <f t="shared" si="5"/>
        <v>1.059809902197858</v>
      </c>
      <c r="P54" s="45">
        <f>(E54-K54)/K54</f>
        <v>0.6266625403705508</v>
      </c>
      <c r="Q54" s="46">
        <f t="shared" si="7"/>
        <v>0.8629732265433793</v>
      </c>
    </row>
    <row r="55" spans="1:17" s="32" customFormat="1" ht="21.75" customHeight="1">
      <c r="A55" s="33"/>
      <c r="B55" s="47" t="s">
        <v>57</v>
      </c>
      <c r="C55" s="35">
        <v>2107208</v>
      </c>
      <c r="D55" s="21">
        <v>49</v>
      </c>
      <c r="E55" s="37">
        <v>0.0042222190879362</v>
      </c>
      <c r="F55" s="38">
        <v>0.004570138571012443</v>
      </c>
      <c r="G55" s="39">
        <v>0.0037630497425480657</v>
      </c>
      <c r="H55" s="48">
        <v>0.004093489094491458</v>
      </c>
      <c r="I55" s="48">
        <v>0.0031664856400033035</v>
      </c>
      <c r="J55" s="48">
        <v>0.004355188665388053</v>
      </c>
      <c r="K55" s="39">
        <v>0.0028197593378821184</v>
      </c>
      <c r="L55" s="39">
        <v>0.0045848451797938896</v>
      </c>
      <c r="M55" s="42">
        <v>0.0035144433625446283</v>
      </c>
      <c r="N55" s="43">
        <f t="shared" si="3"/>
        <v>0.20139056242440273</v>
      </c>
      <c r="O55" s="44">
        <f t="shared" si="5"/>
        <v>-0.07909233085030609</v>
      </c>
      <c r="P55" s="45">
        <f>(E55-K55)/K55</f>
        <v>0.4973685985228263</v>
      </c>
      <c r="Q55" s="46">
        <f t="shared" si="7"/>
        <v>-0.07612886954523272</v>
      </c>
    </row>
    <row r="56" spans="1:17" s="32" customFormat="1" ht="21.75" customHeight="1">
      <c r="A56" s="33"/>
      <c r="B56" s="47" t="s">
        <v>70</v>
      </c>
      <c r="C56" s="35">
        <v>348582</v>
      </c>
      <c r="D56" s="36">
        <v>50</v>
      </c>
      <c r="E56" s="37">
        <v>0.004031249329912013</v>
      </c>
      <c r="F56" s="38">
        <v>0.0014421540131280618</v>
      </c>
      <c r="G56" s="39">
        <v>0.005761556564789963</v>
      </c>
      <c r="H56" s="48">
        <v>0.0026435779783471514</v>
      </c>
      <c r="I56" s="48">
        <v>0.005642849639067729</v>
      </c>
      <c r="J56" s="48">
        <v>0.002064316598606774</v>
      </c>
      <c r="K56" s="39">
        <v>0.003632247601027166</v>
      </c>
      <c r="L56" s="39">
        <v>0.005292225039842035</v>
      </c>
      <c r="M56" s="42">
        <v>0.005394781966391432</v>
      </c>
      <c r="N56" s="43">
        <f t="shared" si="3"/>
        <v>-0.25275027702212866</v>
      </c>
      <c r="O56" s="44">
        <f t="shared" si="5"/>
        <v>-0.2382694803106219</v>
      </c>
      <c r="P56" s="45">
        <f>(E56-K56)/K56</f>
        <v>0.10984981551698553</v>
      </c>
      <c r="Q56" s="46">
        <f t="shared" si="7"/>
        <v>1.7952973768509997</v>
      </c>
    </row>
    <row r="57" spans="1:17" s="32" customFormat="1" ht="21.75" customHeight="1">
      <c r="A57" s="33"/>
      <c r="B57" s="47" t="s">
        <v>78</v>
      </c>
      <c r="C57" s="35">
        <v>647870</v>
      </c>
      <c r="D57" s="21">
        <v>51</v>
      </c>
      <c r="E57" s="37">
        <v>0.0039902622956820965</v>
      </c>
      <c r="F57" s="38">
        <v>0.0005838959215060699</v>
      </c>
      <c r="G57" s="39">
        <v>0.00023546638901254962</v>
      </c>
      <c r="H57" s="48">
        <v>0.001202842694509984</v>
      </c>
      <c r="I57" s="48">
        <v>0.0031776271510586575</v>
      </c>
      <c r="J57" s="48">
        <v>0.001499841828095052</v>
      </c>
      <c r="K57" s="39" t="s">
        <v>8</v>
      </c>
      <c r="L57" s="39">
        <v>0.001105719918234922</v>
      </c>
      <c r="M57" s="42">
        <v>0.0013385557287903564</v>
      </c>
      <c r="N57" s="43">
        <f t="shared" si="3"/>
        <v>1.98102067015773</v>
      </c>
      <c r="O57" s="44">
        <f t="shared" si="5"/>
        <v>2.6087459671087547</v>
      </c>
      <c r="P57" s="45" t="s">
        <v>92</v>
      </c>
      <c r="Q57" s="46">
        <f t="shared" si="7"/>
        <v>5.8338588243429195</v>
      </c>
    </row>
    <row r="58" spans="1:17" s="32" customFormat="1" ht="21.75" customHeight="1">
      <c r="A58" s="33"/>
      <c r="B58" s="47" t="s">
        <v>45</v>
      </c>
      <c r="C58" s="35">
        <v>292747</v>
      </c>
      <c r="D58" s="36">
        <v>52</v>
      </c>
      <c r="E58" s="37">
        <v>0.0036705357829195174</v>
      </c>
      <c r="F58" s="38">
        <v>0.007033074203621564</v>
      </c>
      <c r="G58" s="39">
        <v>0.007379967838272456</v>
      </c>
      <c r="H58" s="48">
        <v>0.006638964512585375</v>
      </c>
      <c r="I58" s="48">
        <v>0.007335550299646115</v>
      </c>
      <c r="J58" s="48">
        <v>0.005996026094142885</v>
      </c>
      <c r="K58" s="48" t="s">
        <v>8</v>
      </c>
      <c r="L58" s="39">
        <v>0.007905047245909196</v>
      </c>
      <c r="M58" s="42">
        <v>0.0091424106270756</v>
      </c>
      <c r="N58" s="43">
        <f t="shared" si="3"/>
        <v>-0.5985155411802348</v>
      </c>
      <c r="O58" s="44">
        <f t="shared" si="5"/>
        <v>-0.535671872825429</v>
      </c>
      <c r="P58" s="45" t="s">
        <v>92</v>
      </c>
      <c r="Q58" s="46">
        <f t="shared" si="7"/>
        <v>-0.4781036461936608</v>
      </c>
    </row>
    <row r="59" spans="1:17" s="32" customFormat="1" ht="21.75" customHeight="1">
      <c r="A59" s="33" t="s">
        <v>15</v>
      </c>
      <c r="B59" s="47" t="s">
        <v>53</v>
      </c>
      <c r="C59" s="35">
        <v>296907</v>
      </c>
      <c r="D59" s="36">
        <v>53</v>
      </c>
      <c r="E59" s="37">
        <v>0.0036688742762418787</v>
      </c>
      <c r="F59" s="38">
        <v>0.003542872786711006</v>
      </c>
      <c r="G59" s="39">
        <v>0.005959127714016167</v>
      </c>
      <c r="H59" s="48">
        <v>0.004525822289490199</v>
      </c>
      <c r="I59" s="48" t="s">
        <v>8</v>
      </c>
      <c r="J59" s="48">
        <v>0.00033901700478476275</v>
      </c>
      <c r="K59" s="48" t="s">
        <v>8</v>
      </c>
      <c r="L59" s="39">
        <v>0.0019103620203771948</v>
      </c>
      <c r="M59" s="42">
        <v>0.002078747860112497</v>
      </c>
      <c r="N59" s="43">
        <f t="shared" si="3"/>
        <v>0.7649443430062401</v>
      </c>
      <c r="O59" s="44">
        <f t="shared" si="5"/>
        <v>0.9205125714954652</v>
      </c>
      <c r="P59" s="45" t="s">
        <v>92</v>
      </c>
      <c r="Q59" s="46">
        <f t="shared" si="7"/>
        <v>0.03556477952115377</v>
      </c>
    </row>
    <row r="60" spans="1:17" s="32" customFormat="1" ht="21.75" customHeight="1">
      <c r="A60" s="33"/>
      <c r="B60" s="47" t="s">
        <v>68</v>
      </c>
      <c r="C60" s="35">
        <v>305442</v>
      </c>
      <c r="D60" s="21">
        <v>54</v>
      </c>
      <c r="E60" s="37">
        <v>0.003303593822781182</v>
      </c>
      <c r="F60" s="38">
        <v>0.00496335851415574</v>
      </c>
      <c r="G60" s="39">
        <v>0.003499983412400889</v>
      </c>
      <c r="H60" s="48">
        <v>0.0029963541897297377</v>
      </c>
      <c r="I60" s="48">
        <v>0.0014015956627545206</v>
      </c>
      <c r="J60" s="48">
        <v>0.0006873193716410371</v>
      </c>
      <c r="K60" s="39">
        <v>0.002530034082943219</v>
      </c>
      <c r="L60" s="39">
        <v>0.002439660466564033</v>
      </c>
      <c r="M60" s="42">
        <v>0.0023394710043211408</v>
      </c>
      <c r="N60" s="43">
        <f t="shared" si="3"/>
        <v>0.4121114630953961</v>
      </c>
      <c r="O60" s="44">
        <f t="shared" si="5"/>
        <v>0.354120324552332</v>
      </c>
      <c r="P60" s="45">
        <f>(E60-K60)/K60</f>
        <v>0.30575071895398</v>
      </c>
      <c r="Q60" s="46">
        <f t="shared" si="7"/>
        <v>-0.33440354684047674</v>
      </c>
    </row>
    <row r="61" spans="1:17" s="32" customFormat="1" ht="21.75" customHeight="1">
      <c r="A61" s="33"/>
      <c r="B61" s="47" t="s">
        <v>73</v>
      </c>
      <c r="C61" s="35">
        <v>584641</v>
      </c>
      <c r="D61" s="36">
        <v>55</v>
      </c>
      <c r="E61" s="37">
        <v>0.0032465585280135618</v>
      </c>
      <c r="F61" s="38">
        <v>0.004743076733939569</v>
      </c>
      <c r="G61" s="39">
        <v>0.003447503917618088</v>
      </c>
      <c r="H61" s="48">
        <v>0.0019907842347783294</v>
      </c>
      <c r="I61" s="48">
        <v>0.006404370223958415</v>
      </c>
      <c r="J61" s="48">
        <v>0.0029100417527729745</v>
      </c>
      <c r="K61" s="39">
        <v>0.0034364806628518823</v>
      </c>
      <c r="L61" s="39">
        <v>0.0038613701697295146</v>
      </c>
      <c r="M61" s="42">
        <v>0.006898491394464019</v>
      </c>
      <c r="N61" s="43">
        <f t="shared" si="3"/>
        <v>-0.5293813759601269</v>
      </c>
      <c r="O61" s="44">
        <f t="shared" si="5"/>
        <v>-0.15922110926728886</v>
      </c>
      <c r="P61" s="45">
        <f>(E61-K61)/K61</f>
        <v>-0.05526646399945318</v>
      </c>
      <c r="Q61" s="46">
        <f t="shared" si="7"/>
        <v>-0.31551633883920094</v>
      </c>
    </row>
    <row r="62" spans="1:17" s="32" customFormat="1" ht="21.75" customHeight="1">
      <c r="A62" s="33" t="s">
        <v>15</v>
      </c>
      <c r="B62" s="47" t="s">
        <v>43</v>
      </c>
      <c r="C62" s="35">
        <v>319156</v>
      </c>
      <c r="D62" s="21">
        <v>56</v>
      </c>
      <c r="E62" s="37">
        <v>0.003209060877772534</v>
      </c>
      <c r="F62" s="38">
        <v>0.009246289457673642</v>
      </c>
      <c r="G62" s="39">
        <v>0.006849144013086423</v>
      </c>
      <c r="H62" s="48">
        <v>0.007197937008662561</v>
      </c>
      <c r="I62" s="48">
        <v>0.004791634464822145</v>
      </c>
      <c r="J62" s="48">
        <v>0.0073569673569673566</v>
      </c>
      <c r="K62" s="48" t="s">
        <v>8</v>
      </c>
      <c r="L62" s="39">
        <v>0.0034743191684369827</v>
      </c>
      <c r="M62" s="42">
        <v>0.0026759280346162605</v>
      </c>
      <c r="N62" s="43">
        <f t="shared" si="3"/>
        <v>0.1992328778126976</v>
      </c>
      <c r="O62" s="44">
        <f t="shared" si="5"/>
        <v>-0.07634827941952793</v>
      </c>
      <c r="P62" s="45" t="s">
        <v>92</v>
      </c>
      <c r="Q62" s="46">
        <f t="shared" si="7"/>
        <v>-0.6529352782581035</v>
      </c>
    </row>
    <row r="63" spans="1:17" s="32" customFormat="1" ht="21.75" customHeight="1">
      <c r="A63" s="33"/>
      <c r="B63" s="47" t="s">
        <v>55</v>
      </c>
      <c r="C63" s="35">
        <v>602618</v>
      </c>
      <c r="D63" s="36">
        <v>57</v>
      </c>
      <c r="E63" s="37">
        <v>0.0031590475588118786</v>
      </c>
      <c r="F63" s="38">
        <v>0.004417264911814234</v>
      </c>
      <c r="G63" s="39">
        <v>0.0010800983493279574</v>
      </c>
      <c r="H63" s="48">
        <v>0.004309446265203528</v>
      </c>
      <c r="I63" s="48">
        <v>0.00219654219594223</v>
      </c>
      <c r="J63" s="48">
        <v>0.0013162285417670833</v>
      </c>
      <c r="K63" s="39">
        <v>0.0017415913791226734</v>
      </c>
      <c r="L63" s="39">
        <v>0.001408615178011006</v>
      </c>
      <c r="M63" s="42">
        <v>0.0014438094171569352</v>
      </c>
      <c r="N63" s="43">
        <f t="shared" si="3"/>
        <v>1.1879948428598628</v>
      </c>
      <c r="O63" s="44">
        <f t="shared" si="5"/>
        <v>1.2426618768033717</v>
      </c>
      <c r="P63" s="45">
        <f aca="true" t="shared" si="8" ref="P63:P69">(E63-K63)/K63</f>
        <v>0.8138856201752955</v>
      </c>
      <c r="Q63" s="46">
        <f t="shared" si="7"/>
        <v>-0.28484081849770415</v>
      </c>
    </row>
    <row r="64" spans="1:17" s="32" customFormat="1" ht="21.75" customHeight="1">
      <c r="A64" s="33" t="s">
        <v>15</v>
      </c>
      <c r="B64" s="47" t="s">
        <v>80</v>
      </c>
      <c r="C64" s="35">
        <v>1334359</v>
      </c>
      <c r="D64" s="36">
        <v>58</v>
      </c>
      <c r="E64" s="37">
        <v>0.0030632877266293726</v>
      </c>
      <c r="F64" s="38">
        <v>0.0019586801301280155</v>
      </c>
      <c r="G64" s="39">
        <v>0.0014164492799029098</v>
      </c>
      <c r="H64" s="48">
        <v>0.0011326380573210382</v>
      </c>
      <c r="I64" s="48">
        <v>0.001449311136422141</v>
      </c>
      <c r="J64" s="48">
        <v>0.0008052385541734595</v>
      </c>
      <c r="K64" s="39">
        <v>0.001268532616836784</v>
      </c>
      <c r="L64" s="39">
        <v>0.0016034673965020806</v>
      </c>
      <c r="M64" s="42">
        <v>0.0015014254680244482</v>
      </c>
      <c r="N64" s="43">
        <f t="shared" si="3"/>
        <v>1.0402529408669203</v>
      </c>
      <c r="O64" s="44">
        <f t="shared" si="5"/>
        <v>0.9104147258072408</v>
      </c>
      <c r="P64" s="45">
        <f t="shared" si="8"/>
        <v>1.4148277198169283</v>
      </c>
      <c r="Q64" s="46">
        <f t="shared" si="7"/>
        <v>0.5639550733733956</v>
      </c>
    </row>
    <row r="65" spans="1:17" s="32" customFormat="1" ht="21.75" customHeight="1">
      <c r="A65" s="33" t="s">
        <v>15</v>
      </c>
      <c r="B65" s="47" t="s">
        <v>75</v>
      </c>
      <c r="C65" s="35">
        <v>460665</v>
      </c>
      <c r="D65" s="21">
        <v>59</v>
      </c>
      <c r="E65" s="37">
        <v>0.0030249165809087225</v>
      </c>
      <c r="F65" s="38">
        <v>0.0033017839835652774</v>
      </c>
      <c r="G65" s="39">
        <v>0.0027668956309400417</v>
      </c>
      <c r="H65" s="48">
        <v>0.0018048649313832283</v>
      </c>
      <c r="I65" s="48">
        <v>0.0026742324761092314</v>
      </c>
      <c r="J65" s="48">
        <v>0.0005644438330953815</v>
      </c>
      <c r="K65" s="39">
        <v>0.00023145040712126613</v>
      </c>
      <c r="L65" s="39">
        <v>0.0012322947533972017</v>
      </c>
      <c r="M65" s="42">
        <v>0.0011175059952038368</v>
      </c>
      <c r="N65" s="43">
        <f t="shared" si="3"/>
        <v>1.7068459533024407</v>
      </c>
      <c r="O65" s="44">
        <f t="shared" si="5"/>
        <v>1.4547021502522868</v>
      </c>
      <c r="P65" s="45">
        <f t="shared" si="8"/>
        <v>12.069394081142608</v>
      </c>
      <c r="Q65" s="46">
        <f t="shared" si="7"/>
        <v>-0.08385388142733449</v>
      </c>
    </row>
    <row r="66" spans="1:17" s="32" customFormat="1" ht="21.75" customHeight="1">
      <c r="A66" s="33" t="s">
        <v>15</v>
      </c>
      <c r="B66" s="47" t="s">
        <v>58</v>
      </c>
      <c r="C66" s="35">
        <v>598230</v>
      </c>
      <c r="D66" s="36">
        <v>60</v>
      </c>
      <c r="E66" s="37">
        <v>0.0027865848558807204</v>
      </c>
      <c r="F66" s="38">
        <v>0.003945206309301146</v>
      </c>
      <c r="G66" s="39">
        <v>0.005331293443601863</v>
      </c>
      <c r="H66" s="48">
        <v>0.004061985675958005</v>
      </c>
      <c r="I66" s="48">
        <v>0.0029354207436399216</v>
      </c>
      <c r="J66" s="48">
        <v>0.0013627777101407157</v>
      </c>
      <c r="K66" s="39">
        <v>0.002664334361814987</v>
      </c>
      <c r="L66" s="39">
        <v>0.004408185342107636</v>
      </c>
      <c r="M66" s="42">
        <v>0.0018616551967531323</v>
      </c>
      <c r="N66" s="43">
        <f t="shared" si="3"/>
        <v>0.4968318841967812</v>
      </c>
      <c r="O66" s="44">
        <f t="shared" si="5"/>
        <v>-0.3678612309553205</v>
      </c>
      <c r="P66" s="45">
        <f t="shared" si="8"/>
        <v>0.045884066135923954</v>
      </c>
      <c r="Q66" s="46">
        <f t="shared" si="7"/>
        <v>-0.2936782927394395</v>
      </c>
    </row>
    <row r="67" spans="1:17" s="32" customFormat="1" ht="21.75" customHeight="1">
      <c r="A67" s="33"/>
      <c r="B67" s="47" t="s">
        <v>72</v>
      </c>
      <c r="C67" s="35">
        <v>652113</v>
      </c>
      <c r="D67" s="21">
        <v>61</v>
      </c>
      <c r="E67" s="37">
        <v>0.002024115580982728</v>
      </c>
      <c r="F67" s="38">
        <v>0.0008335958327891272</v>
      </c>
      <c r="G67" s="39">
        <v>0.0017469467513434294</v>
      </c>
      <c r="H67" s="48">
        <v>0.002117263200306529</v>
      </c>
      <c r="I67" s="48">
        <v>0.0013254736556817508</v>
      </c>
      <c r="J67" s="48">
        <v>0.001911215359221614</v>
      </c>
      <c r="K67" s="39">
        <v>0.003200409652435512</v>
      </c>
      <c r="L67" s="39">
        <v>0.0011821182983262936</v>
      </c>
      <c r="M67" s="42">
        <v>0.0033514661406307397</v>
      </c>
      <c r="N67" s="43">
        <f t="shared" si="3"/>
        <v>-0.3960507145085484</v>
      </c>
      <c r="O67" s="44">
        <f t="shared" si="5"/>
        <v>0.7122783598296205</v>
      </c>
      <c r="P67" s="45">
        <f t="shared" si="8"/>
        <v>-0.3675448455661368</v>
      </c>
      <c r="Q67" s="46">
        <f t="shared" si="7"/>
        <v>1.4281738240104231</v>
      </c>
    </row>
    <row r="68" spans="1:17" s="32" customFormat="1" ht="21.75" customHeight="1">
      <c r="A68" s="33"/>
      <c r="B68" s="47" t="s">
        <v>82</v>
      </c>
      <c r="C68" s="35">
        <v>1202797</v>
      </c>
      <c r="D68" s="36">
        <v>62</v>
      </c>
      <c r="E68" s="37">
        <v>0.002009120253768451</v>
      </c>
      <c r="F68" s="38">
        <v>0.0015091617158800622</v>
      </c>
      <c r="G68" s="39">
        <v>0.0014673624535502159</v>
      </c>
      <c r="H68" s="48">
        <v>0.00046016404504799956</v>
      </c>
      <c r="I68" s="48">
        <v>0.0021349813405399046</v>
      </c>
      <c r="J68" s="48">
        <v>0.0017196950910521947</v>
      </c>
      <c r="K68" s="39">
        <v>0.001929238747513457</v>
      </c>
      <c r="L68" s="39">
        <v>0.0013426293188530483</v>
      </c>
      <c r="M68" s="42">
        <v>0.0015446363901927595</v>
      </c>
      <c r="N68" s="43">
        <f t="shared" si="3"/>
        <v>0.30070757527454545</v>
      </c>
      <c r="O68" s="44">
        <f t="shared" si="5"/>
        <v>0.4964072551944253</v>
      </c>
      <c r="P68" s="45">
        <f t="shared" si="8"/>
        <v>0.04140571319021605</v>
      </c>
      <c r="Q68" s="46">
        <f t="shared" si="7"/>
        <v>0.3312822824933904</v>
      </c>
    </row>
    <row r="69" spans="1:17" s="32" customFormat="1" ht="21.75" customHeight="1">
      <c r="A69" s="33"/>
      <c r="B69" s="47" t="s">
        <v>74</v>
      </c>
      <c r="C69" s="35">
        <v>582278</v>
      </c>
      <c r="D69" s="36">
        <v>63</v>
      </c>
      <c r="E69" s="37">
        <v>0.0018346361909181883</v>
      </c>
      <c r="F69" s="38">
        <v>0.0025085071110723324</v>
      </c>
      <c r="G69" s="39">
        <v>0.0008338779833675148</v>
      </c>
      <c r="H69" s="48">
        <v>0.0018943333432383442</v>
      </c>
      <c r="I69" s="48">
        <v>0.0008530276585373524</v>
      </c>
      <c r="J69" s="48">
        <v>0.0034528562925940963</v>
      </c>
      <c r="K69" s="39">
        <v>0.001735561322481277</v>
      </c>
      <c r="L69" s="39">
        <v>0.0011356747017786544</v>
      </c>
      <c r="M69" s="42">
        <v>0.0013899702422178384</v>
      </c>
      <c r="N69" s="43">
        <f t="shared" si="3"/>
        <v>0.3199104090105126</v>
      </c>
      <c r="O69" s="44">
        <f t="shared" si="5"/>
        <v>0.6154592402603004</v>
      </c>
      <c r="P69" s="45">
        <f t="shared" si="8"/>
        <v>0.057085201861532126</v>
      </c>
      <c r="Q69" s="46">
        <f t="shared" si="7"/>
        <v>-0.2686342475091007</v>
      </c>
    </row>
    <row r="70" spans="1:17" s="32" customFormat="1" ht="21.75" customHeight="1">
      <c r="A70" s="33"/>
      <c r="B70" s="47" t="s">
        <v>63</v>
      </c>
      <c r="C70" s="35">
        <v>194161</v>
      </c>
      <c r="D70" s="21">
        <v>64</v>
      </c>
      <c r="E70" s="12">
        <v>0.0015956311170541504</v>
      </c>
      <c r="F70" s="38">
        <v>0.002327346032752724</v>
      </c>
      <c r="G70" s="39">
        <v>0.0004103607892058698</v>
      </c>
      <c r="H70" s="48">
        <v>0.003555751870358612</v>
      </c>
      <c r="I70" s="48">
        <v>0.0014057823782982345</v>
      </c>
      <c r="J70" s="48">
        <v>0.0007718527282458661</v>
      </c>
      <c r="K70" s="48" t="s">
        <v>8</v>
      </c>
      <c r="L70" s="39">
        <v>0.0017057816715499985</v>
      </c>
      <c r="M70" s="42">
        <v>0.0016240300931388198</v>
      </c>
      <c r="N70" s="43">
        <f t="shared" si="3"/>
        <v>-0.017486730205708064</v>
      </c>
      <c r="O70" s="44">
        <f t="shared" si="5"/>
        <v>-0.06457482591881601</v>
      </c>
      <c r="P70" s="45" t="s">
        <v>92</v>
      </c>
      <c r="Q70" s="46">
        <f t="shared" si="7"/>
        <v>-0.31439884976327315</v>
      </c>
    </row>
    <row r="71" spans="1:17" s="32" customFormat="1" ht="21.75" customHeight="1">
      <c r="A71" s="33" t="s">
        <v>15</v>
      </c>
      <c r="B71" s="47" t="s">
        <v>81</v>
      </c>
      <c r="C71" s="35">
        <v>410269</v>
      </c>
      <c r="D71" s="36">
        <v>65</v>
      </c>
      <c r="E71" s="37">
        <v>0.0015520720161415489</v>
      </c>
      <c r="F71" s="38">
        <v>0.0011452726781193935</v>
      </c>
      <c r="G71" s="39">
        <v>0.002159874050718006</v>
      </c>
      <c r="H71" s="48">
        <v>0.0008601149518335627</v>
      </c>
      <c r="I71" s="48">
        <v>0.002561360355061227</v>
      </c>
      <c r="J71" s="48">
        <v>0.0029616743332230486</v>
      </c>
      <c r="K71" s="39">
        <v>0.001163189605265979</v>
      </c>
      <c r="L71" s="39">
        <v>0.0013668629732572497</v>
      </c>
      <c r="M71" s="42">
        <v>0.0014620410815494025</v>
      </c>
      <c r="N71" s="43">
        <f t="shared" si="3"/>
        <v>0.061578936274988796</v>
      </c>
      <c r="O71" s="44">
        <f aca="true" t="shared" si="9" ref="O71:O76">(E71-L71)/L71</f>
        <v>0.13549934887982515</v>
      </c>
      <c r="P71" s="45">
        <f aca="true" t="shared" si="10" ref="P71:P76">(E71-K71)/K71</f>
        <v>0.3343241799230544</v>
      </c>
      <c r="Q71" s="46">
        <f aca="true" t="shared" si="11" ref="Q71:Q76">(E71-F71)/F71</f>
        <v>0.35519867520994597</v>
      </c>
    </row>
    <row r="72" spans="1:17" s="32" customFormat="1" ht="21.75" customHeight="1">
      <c r="A72" s="33"/>
      <c r="B72" s="47" t="s">
        <v>76</v>
      </c>
      <c r="C72" s="35">
        <v>261697</v>
      </c>
      <c r="D72" s="21">
        <v>66</v>
      </c>
      <c r="E72" s="37">
        <v>0.0012141523299654215</v>
      </c>
      <c r="F72" s="38">
        <v>0.0016477796169661382</v>
      </c>
      <c r="G72" s="39">
        <v>0</v>
      </c>
      <c r="H72" s="48">
        <v>0.0016587455556437015</v>
      </c>
      <c r="I72" s="48">
        <v>0.0018859941627405</v>
      </c>
      <c r="J72" s="48">
        <v>0.0017395211967905833</v>
      </c>
      <c r="K72" s="39">
        <v>0.000593865447057281</v>
      </c>
      <c r="L72" s="39">
        <v>0.0008751630411915682</v>
      </c>
      <c r="M72" s="42">
        <v>0.0017111664215408982</v>
      </c>
      <c r="N72" s="43">
        <f>(E72-M72)/M72</f>
        <v>-0.2904533920949182</v>
      </c>
      <c r="O72" s="44">
        <f t="shared" si="9"/>
        <v>0.38734415511000836</v>
      </c>
      <c r="P72" s="45">
        <f t="shared" si="10"/>
        <v>1.0444906097530726</v>
      </c>
      <c r="Q72" s="46">
        <f t="shared" si="11"/>
        <v>-0.26315854531512123</v>
      </c>
    </row>
    <row r="73" spans="1:17" s="32" customFormat="1" ht="21.75" customHeight="1">
      <c r="A73" s="33"/>
      <c r="B73" s="47" t="s">
        <v>61</v>
      </c>
      <c r="C73" s="35">
        <v>383142</v>
      </c>
      <c r="D73" s="36">
        <v>67</v>
      </c>
      <c r="E73" s="37">
        <v>0.0011388435408497008</v>
      </c>
      <c r="F73" s="38">
        <v>0.004617655873636071</v>
      </c>
      <c r="G73" s="39">
        <v>0.0028579197352663825</v>
      </c>
      <c r="H73" s="48">
        <v>0.003619782137529203</v>
      </c>
      <c r="I73" s="48">
        <v>0.0015726906887460104</v>
      </c>
      <c r="J73" s="48">
        <v>0.003289798717792231</v>
      </c>
      <c r="K73" s="39">
        <v>0.0011537748764026137</v>
      </c>
      <c r="L73" s="39">
        <v>0.0017665806647442707</v>
      </c>
      <c r="M73" s="42">
        <v>0.0026201461623951774</v>
      </c>
      <c r="N73" s="43">
        <f>(E73-M73)/M73</f>
        <v>-0.5653511406368873</v>
      </c>
      <c r="O73" s="44">
        <f t="shared" si="9"/>
        <v>-0.35534019839702075</v>
      </c>
      <c r="P73" s="45">
        <f t="shared" si="10"/>
        <v>-0.012941290244997948</v>
      </c>
      <c r="Q73" s="46">
        <f t="shared" si="11"/>
        <v>-0.7533719332894022</v>
      </c>
    </row>
    <row r="74" spans="1:17" s="32" customFormat="1" ht="21.75" customHeight="1">
      <c r="A74" s="33"/>
      <c r="B74" s="47" t="s">
        <v>77</v>
      </c>
      <c r="C74" s="35">
        <v>744114</v>
      </c>
      <c r="D74" s="36">
        <v>68</v>
      </c>
      <c r="E74" s="37">
        <v>0.001004723109238596</v>
      </c>
      <c r="F74" s="38">
        <v>0.0014305069982942793</v>
      </c>
      <c r="G74" s="39">
        <v>0.001051540552103985</v>
      </c>
      <c r="H74" s="48">
        <v>0.0016216303004029991</v>
      </c>
      <c r="I74" s="48">
        <v>0.0020675256582636838</v>
      </c>
      <c r="J74" s="48">
        <v>0.0011322081099897933</v>
      </c>
      <c r="K74" s="39">
        <v>0.002335154391719434</v>
      </c>
      <c r="L74" s="39">
        <v>0.0012849927268563479</v>
      </c>
      <c r="M74" s="42">
        <v>0.0018682995539557087</v>
      </c>
      <c r="N74" s="43">
        <f>(E74-M74)/M74</f>
        <v>-0.4622259010278527</v>
      </c>
      <c r="O74" s="44">
        <f t="shared" si="9"/>
        <v>-0.2181098863519746</v>
      </c>
      <c r="P74" s="45">
        <f t="shared" si="10"/>
        <v>-0.5697401795781081</v>
      </c>
      <c r="Q74" s="46">
        <f t="shared" si="11"/>
        <v>-0.29764544288380507</v>
      </c>
    </row>
    <row r="75" spans="1:17" s="32" customFormat="1" ht="21.75" customHeight="1">
      <c r="A75" s="33" t="s">
        <v>15</v>
      </c>
      <c r="B75" s="47" t="s">
        <v>71</v>
      </c>
      <c r="C75" s="35">
        <v>734418</v>
      </c>
      <c r="D75" s="21">
        <v>69</v>
      </c>
      <c r="E75" s="37">
        <v>0.0008926145845461248</v>
      </c>
      <c r="F75" s="38">
        <v>0.0024242529816860025</v>
      </c>
      <c r="G75" s="39">
        <v>0.0015400101520222313</v>
      </c>
      <c r="H75" s="48">
        <v>0.0022925417091986143</v>
      </c>
      <c r="I75" s="48">
        <v>0.0003921811464074143</v>
      </c>
      <c r="J75" s="48">
        <v>0.0003531570142070877</v>
      </c>
      <c r="K75" s="39">
        <v>0.001610845241643531</v>
      </c>
      <c r="L75" s="39">
        <v>0.001486482632749672</v>
      </c>
      <c r="M75" s="42">
        <v>0.0015706536263344695</v>
      </c>
      <c r="N75" s="43">
        <f>(E75-M75)/M75</f>
        <v>-0.43169227792809156</v>
      </c>
      <c r="O75" s="44">
        <f t="shared" si="9"/>
        <v>-0.3995122681689321</v>
      </c>
      <c r="P75" s="45">
        <f t="shared" si="10"/>
        <v>-0.44587191775455837</v>
      </c>
      <c r="Q75" s="46">
        <f t="shared" si="11"/>
        <v>-0.6317980873739771</v>
      </c>
    </row>
    <row r="76" spans="1:17" s="32" customFormat="1" ht="21.75" customHeight="1" thickBot="1">
      <c r="A76" s="49"/>
      <c r="B76" s="50" t="s">
        <v>66</v>
      </c>
      <c r="C76" s="51">
        <v>711910</v>
      </c>
      <c r="D76" s="52">
        <v>70</v>
      </c>
      <c r="E76" s="53">
        <v>0.0006371681415929204</v>
      </c>
      <c r="F76" s="54">
        <v>0.0033095075900074224</v>
      </c>
      <c r="G76" s="55">
        <v>0.004641194125476228</v>
      </c>
      <c r="H76" s="56">
        <v>0.0031495938369254265</v>
      </c>
      <c r="I76" s="56">
        <v>0.0032483898067768133</v>
      </c>
      <c r="J76" s="56">
        <v>0.003627706609227979</v>
      </c>
      <c r="K76" s="55">
        <v>0.0020575357717827966</v>
      </c>
      <c r="L76" s="55">
        <v>0.0015871078012452693</v>
      </c>
      <c r="M76" s="57">
        <v>0.0010470752723935526</v>
      </c>
      <c r="N76" s="58">
        <f>(E76-M76)/M76</f>
        <v>-0.39147818844351906</v>
      </c>
      <c r="O76" s="59">
        <f t="shared" si="9"/>
        <v>-0.5985350578624915</v>
      </c>
      <c r="P76" s="60">
        <f t="shared" si="10"/>
        <v>-0.6903246347737458</v>
      </c>
      <c r="Q76" s="61">
        <f t="shared" si="11"/>
        <v>-0.8074734309367481</v>
      </c>
    </row>
    <row r="77" spans="1:5" ht="12.75">
      <c r="A77" s="13" t="s">
        <v>4</v>
      </c>
      <c r="E77" s="15"/>
    </row>
    <row r="78" spans="1:5" ht="12.75">
      <c r="A78" s="13" t="s">
        <v>0</v>
      </c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7"/>
    </row>
  </sheetData>
  <mergeCells count="5">
    <mergeCell ref="N1:Q1"/>
    <mergeCell ref="F1:M1"/>
    <mergeCell ref="A1:A2"/>
    <mergeCell ref="A3:A6"/>
    <mergeCell ref="B1:E1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G68" sqref="G68:G69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16.421875" style="0" customWidth="1"/>
  </cols>
  <sheetData>
    <row r="1" spans="2:3" ht="24">
      <c r="B1" s="9" t="s">
        <v>85</v>
      </c>
      <c r="C1" s="1" t="s">
        <v>86</v>
      </c>
    </row>
    <row r="2" spans="1:3" ht="12">
      <c r="A2">
        <v>1</v>
      </c>
      <c r="B2" s="5" t="s">
        <v>48</v>
      </c>
      <c r="C2" s="8">
        <v>0.0030386535767911527</v>
      </c>
    </row>
    <row r="3" spans="1:3" ht="12">
      <c r="A3">
        <v>2</v>
      </c>
      <c r="B3" s="2" t="s">
        <v>38</v>
      </c>
      <c r="C3" s="6">
        <v>0.005932118094040774</v>
      </c>
    </row>
    <row r="4" spans="1:3" ht="12">
      <c r="A4">
        <v>3</v>
      </c>
      <c r="B4" s="2" t="s">
        <v>33</v>
      </c>
      <c r="C4" s="6">
        <v>0.002806419036465626</v>
      </c>
    </row>
    <row r="5" spans="1:3" ht="12">
      <c r="A5">
        <v>4</v>
      </c>
      <c r="B5" s="2" t="s">
        <v>57</v>
      </c>
      <c r="C5" s="6">
        <v>0.0035144433625446283</v>
      </c>
    </row>
    <row r="6" spans="1:3" ht="12">
      <c r="A6">
        <v>5</v>
      </c>
      <c r="B6" s="3" t="s">
        <v>22</v>
      </c>
      <c r="C6" s="6">
        <v>0.005710113982478726</v>
      </c>
    </row>
    <row r="7" spans="1:3" ht="12">
      <c r="A7">
        <v>6</v>
      </c>
      <c r="B7" s="2" t="s">
        <v>40</v>
      </c>
      <c r="C7" s="6">
        <v>0.011023937815434367</v>
      </c>
    </row>
    <row r="8" spans="1:3" ht="12">
      <c r="A8">
        <v>7</v>
      </c>
      <c r="B8" s="2" t="s">
        <v>80</v>
      </c>
      <c r="C8" s="6">
        <v>0.0015014254680244482</v>
      </c>
    </row>
    <row r="9" spans="1:3" ht="12">
      <c r="A9">
        <v>8</v>
      </c>
      <c r="B9" s="2" t="s">
        <v>36</v>
      </c>
      <c r="C9" s="6">
        <v>0.011014740393870246</v>
      </c>
    </row>
    <row r="10" spans="1:3" ht="12">
      <c r="A10">
        <v>9</v>
      </c>
      <c r="B10" s="2" t="s">
        <v>82</v>
      </c>
      <c r="C10" s="6">
        <v>0.0015446363901927595</v>
      </c>
    </row>
    <row r="11" spans="1:3" ht="12">
      <c r="A11">
        <v>10</v>
      </c>
      <c r="B11" s="3" t="s">
        <v>27</v>
      </c>
      <c r="C11" s="6">
        <v>0.006239239445244776</v>
      </c>
    </row>
    <row r="12" spans="1:3" ht="12">
      <c r="A12">
        <v>11</v>
      </c>
      <c r="B12" s="2" t="s">
        <v>69</v>
      </c>
      <c r="C12" s="6">
        <v>0.0016428204604314958</v>
      </c>
    </row>
    <row r="13" spans="1:3" ht="12">
      <c r="A13">
        <v>12</v>
      </c>
      <c r="B13" s="2" t="s">
        <v>52</v>
      </c>
      <c r="C13" s="6">
        <v>0.0059529549414026085</v>
      </c>
    </row>
    <row r="14" spans="1:3" ht="12">
      <c r="A14">
        <v>13</v>
      </c>
      <c r="B14" s="3" t="s">
        <v>17</v>
      </c>
      <c r="C14" s="6">
        <v>0.009596619792698224</v>
      </c>
    </row>
    <row r="15" spans="1:3" ht="12">
      <c r="A15">
        <v>14</v>
      </c>
      <c r="B15" s="3" t="s">
        <v>26</v>
      </c>
      <c r="C15" s="6">
        <v>0.007777268920218011</v>
      </c>
    </row>
    <row r="16" spans="1:3" ht="12">
      <c r="A16">
        <v>15</v>
      </c>
      <c r="B16" s="2" t="s">
        <v>39</v>
      </c>
      <c r="C16" s="6">
        <v>0.003813815325747659</v>
      </c>
    </row>
    <row r="17" spans="1:3" ht="12">
      <c r="A17">
        <v>16</v>
      </c>
      <c r="B17" s="2" t="s">
        <v>77</v>
      </c>
      <c r="C17" s="6">
        <v>0.0018682995539557087</v>
      </c>
    </row>
    <row r="18" spans="1:3" ht="12">
      <c r="A18">
        <v>17</v>
      </c>
      <c r="B18" s="2" t="s">
        <v>71</v>
      </c>
      <c r="C18" s="6">
        <v>0.0015706536263344695</v>
      </c>
    </row>
    <row r="19" spans="1:3" ht="12">
      <c r="A19">
        <v>18</v>
      </c>
      <c r="B19" s="2" t="s">
        <v>66</v>
      </c>
      <c r="C19" s="6">
        <v>0.0010470752723935526</v>
      </c>
    </row>
    <row r="20" spans="1:3" ht="12">
      <c r="A20">
        <v>19</v>
      </c>
      <c r="B20" s="2" t="s">
        <v>72</v>
      </c>
      <c r="C20" s="6">
        <v>0.0033514661406307397</v>
      </c>
    </row>
    <row r="21" spans="1:3" ht="12">
      <c r="A21">
        <v>20</v>
      </c>
      <c r="B21" s="2" t="s">
        <v>78</v>
      </c>
      <c r="C21" s="6">
        <v>0.0013385557287903564</v>
      </c>
    </row>
    <row r="22" spans="1:3" ht="12">
      <c r="A22">
        <v>21</v>
      </c>
      <c r="B22" s="3" t="s">
        <v>24</v>
      </c>
      <c r="C22" s="6">
        <v>0.008769173641063726</v>
      </c>
    </row>
    <row r="23" spans="1:3" ht="12">
      <c r="A23">
        <v>22</v>
      </c>
      <c r="B23" s="2" t="s">
        <v>50</v>
      </c>
      <c r="C23" s="6">
        <v>0.002479489635668159</v>
      </c>
    </row>
    <row r="24" spans="1:3" ht="12">
      <c r="A24">
        <v>23</v>
      </c>
      <c r="B24" s="3" t="s">
        <v>14</v>
      </c>
      <c r="C24" s="6">
        <v>0.015163005025307959</v>
      </c>
    </row>
    <row r="25" spans="1:3" ht="12">
      <c r="A25">
        <v>24</v>
      </c>
      <c r="B25" s="3" t="s">
        <v>18</v>
      </c>
      <c r="C25" s="6">
        <v>0.0075859877670982605</v>
      </c>
    </row>
    <row r="26" spans="1:3" ht="12">
      <c r="A26">
        <v>25</v>
      </c>
      <c r="B26" s="3" t="s">
        <v>23</v>
      </c>
      <c r="C26" s="6">
        <v>0.008626586442317327</v>
      </c>
    </row>
    <row r="27" spans="1:3" ht="12">
      <c r="A27">
        <v>26</v>
      </c>
      <c r="B27" s="2" t="s">
        <v>55</v>
      </c>
      <c r="C27" s="6">
        <v>0.0014438094171569352</v>
      </c>
    </row>
    <row r="28" spans="1:3" ht="12">
      <c r="A28">
        <v>27</v>
      </c>
      <c r="B28" s="2" t="s">
        <v>58</v>
      </c>
      <c r="C28" s="6">
        <v>0.0018616551967531323</v>
      </c>
    </row>
    <row r="29" spans="1:3" ht="12">
      <c r="A29">
        <v>28</v>
      </c>
      <c r="B29" s="2" t="s">
        <v>32</v>
      </c>
      <c r="C29" s="6">
        <v>0.003363153543043151</v>
      </c>
    </row>
    <row r="30" spans="1:3" ht="12">
      <c r="A30">
        <v>29</v>
      </c>
      <c r="B30" s="3" t="s">
        <v>10</v>
      </c>
      <c r="C30" s="6">
        <v>0.011580751308912882</v>
      </c>
    </row>
    <row r="31" spans="1:3" ht="12">
      <c r="A31">
        <v>30</v>
      </c>
      <c r="B31" s="2" t="s">
        <v>73</v>
      </c>
      <c r="C31" s="6">
        <v>0.006898491394464019</v>
      </c>
    </row>
    <row r="32" spans="1:3" ht="12">
      <c r="A32">
        <v>31</v>
      </c>
      <c r="B32" s="2" t="s">
        <v>74</v>
      </c>
      <c r="C32" s="6">
        <v>0.0013899702422178384</v>
      </c>
    </row>
    <row r="33" spans="1:3" ht="12">
      <c r="A33">
        <v>32</v>
      </c>
      <c r="B33" s="3" t="s">
        <v>21</v>
      </c>
      <c r="C33" s="6">
        <v>0.01173904122163785</v>
      </c>
    </row>
    <row r="34" spans="1:3" ht="12">
      <c r="A34">
        <v>33</v>
      </c>
      <c r="B34" s="3" t="s">
        <v>20</v>
      </c>
      <c r="C34" s="6">
        <v>0.027995527041069897</v>
      </c>
    </row>
    <row r="35" spans="1:3" ht="12">
      <c r="A35">
        <v>34</v>
      </c>
      <c r="B35" s="2" t="s">
        <v>49</v>
      </c>
      <c r="C35" s="6">
        <v>0.009949955843391228</v>
      </c>
    </row>
    <row r="36" spans="1:3" ht="12">
      <c r="A36">
        <v>35</v>
      </c>
      <c r="B36" s="3" t="s">
        <v>16</v>
      </c>
      <c r="C36" s="6">
        <v>0.019016590711249937</v>
      </c>
    </row>
    <row r="37" spans="1:3" ht="12">
      <c r="A37">
        <v>36</v>
      </c>
      <c r="B37" s="2" t="s">
        <v>35</v>
      </c>
      <c r="C37" s="6">
        <v>0.009778230334975517</v>
      </c>
    </row>
    <row r="38" spans="1:3" ht="12">
      <c r="A38">
        <v>37</v>
      </c>
      <c r="B38" s="2" t="s">
        <v>75</v>
      </c>
      <c r="C38" s="6">
        <v>0.0011175059952038368</v>
      </c>
    </row>
    <row r="39" spans="1:3" ht="12">
      <c r="A39">
        <v>38</v>
      </c>
      <c r="B39" s="2" t="s">
        <v>44</v>
      </c>
      <c r="C39" s="6">
        <v>0.014290554530738245</v>
      </c>
    </row>
    <row r="40" spans="1:3" ht="12">
      <c r="A40">
        <v>39</v>
      </c>
      <c r="B40" s="2" t="s">
        <v>64</v>
      </c>
      <c r="C40" s="6">
        <v>0.004291360813099943</v>
      </c>
    </row>
    <row r="41" spans="1:3" ht="12">
      <c r="A41">
        <v>40</v>
      </c>
      <c r="B41" s="2" t="s">
        <v>51</v>
      </c>
      <c r="C41" s="6">
        <v>0.0028383923159416235</v>
      </c>
    </row>
    <row r="42" spans="1:3" ht="12">
      <c r="A42">
        <v>41</v>
      </c>
      <c r="B42" s="2" t="s">
        <v>65</v>
      </c>
      <c r="C42" s="6">
        <v>0.004943826769474964</v>
      </c>
    </row>
    <row r="43" spans="1:3" ht="12">
      <c r="A43">
        <v>42</v>
      </c>
      <c r="B43" s="2" t="s">
        <v>81</v>
      </c>
      <c r="C43" s="6">
        <v>0.0014620410815494025</v>
      </c>
    </row>
    <row r="44" spans="1:3" ht="12">
      <c r="A44">
        <v>43</v>
      </c>
      <c r="B44" s="2" t="s">
        <v>67</v>
      </c>
      <c r="C44" s="6">
        <v>0.004417190666735956</v>
      </c>
    </row>
    <row r="45" spans="1:3" ht="12">
      <c r="A45">
        <v>44</v>
      </c>
      <c r="B45" s="2" t="s">
        <v>54</v>
      </c>
      <c r="C45" s="6">
        <v>0.006085330613632501</v>
      </c>
    </row>
    <row r="46" spans="1:3" ht="12">
      <c r="A46">
        <v>45</v>
      </c>
      <c r="B46" s="2" t="s">
        <v>46</v>
      </c>
      <c r="C46" s="6">
        <v>0.0013</v>
      </c>
    </row>
    <row r="47" spans="1:3" ht="12">
      <c r="A47">
        <v>46</v>
      </c>
      <c r="B47" s="2" t="s">
        <v>56</v>
      </c>
      <c r="C47" s="6">
        <v>0.002047065494754749</v>
      </c>
    </row>
    <row r="48" spans="1:3" ht="12">
      <c r="A48">
        <v>47</v>
      </c>
      <c r="B48" s="3" t="s">
        <v>19</v>
      </c>
      <c r="C48" s="6">
        <v>0.011098344717869723</v>
      </c>
    </row>
    <row r="49" spans="1:3" ht="12">
      <c r="A49">
        <v>48</v>
      </c>
      <c r="B49" s="3" t="s">
        <v>12</v>
      </c>
      <c r="C49" s="6">
        <v>0.01624412538265856</v>
      </c>
    </row>
    <row r="50" spans="1:3" ht="12">
      <c r="A50">
        <v>49</v>
      </c>
      <c r="B50" s="2" t="s">
        <v>61</v>
      </c>
      <c r="C50" s="6">
        <v>0.0026201461623951774</v>
      </c>
    </row>
    <row r="51" spans="1:3" ht="12">
      <c r="A51">
        <v>50</v>
      </c>
      <c r="B51" s="2" t="s">
        <v>70</v>
      </c>
      <c r="C51" s="6">
        <v>0.005394781966391432</v>
      </c>
    </row>
    <row r="52" spans="1:3" ht="12">
      <c r="A52">
        <v>51</v>
      </c>
      <c r="B52" s="2" t="s">
        <v>37</v>
      </c>
      <c r="C52" s="6">
        <v>0.009118048769954167</v>
      </c>
    </row>
    <row r="53" spans="1:3" ht="12">
      <c r="A53">
        <v>52</v>
      </c>
      <c r="B53" s="3" t="s">
        <v>25</v>
      </c>
      <c r="C53" s="6">
        <v>0.0124405721825455</v>
      </c>
    </row>
    <row r="54" spans="1:3" ht="12">
      <c r="A54">
        <v>53</v>
      </c>
      <c r="B54" s="3" t="s">
        <v>30</v>
      </c>
      <c r="C54" s="6">
        <v>0.011703170970905525</v>
      </c>
    </row>
    <row r="55" spans="1:3" ht="12">
      <c r="A55">
        <v>54</v>
      </c>
      <c r="B55" s="3" t="s">
        <v>29</v>
      </c>
      <c r="C55" s="6">
        <v>0.009047295838089655</v>
      </c>
    </row>
    <row r="56" spans="1:3" ht="12">
      <c r="A56">
        <v>55</v>
      </c>
      <c r="B56" s="2" t="s">
        <v>60</v>
      </c>
      <c r="C56" s="6">
        <v>0.0021284845684868786</v>
      </c>
    </row>
    <row r="57" spans="1:3" ht="12">
      <c r="A57">
        <v>56</v>
      </c>
      <c r="B57" s="2" t="s">
        <v>41</v>
      </c>
      <c r="C57" s="6">
        <v>0.011234709338852138</v>
      </c>
    </row>
    <row r="58" spans="1:3" ht="12">
      <c r="A58">
        <v>57</v>
      </c>
      <c r="B58" s="2" t="s">
        <v>43</v>
      </c>
      <c r="C58" s="6">
        <v>0.0026759280346162605</v>
      </c>
    </row>
    <row r="59" spans="1:3" ht="12">
      <c r="A59">
        <v>58</v>
      </c>
      <c r="B59" s="2" t="s">
        <v>42</v>
      </c>
      <c r="C59" s="6">
        <v>0.004164172154593228</v>
      </c>
    </row>
    <row r="60" spans="1:3" ht="12">
      <c r="A60">
        <v>59</v>
      </c>
      <c r="B60" s="2" t="s">
        <v>31</v>
      </c>
      <c r="C60" s="6">
        <v>0.01172500970448596</v>
      </c>
    </row>
    <row r="61" spans="1:3" ht="12">
      <c r="A61">
        <v>60</v>
      </c>
      <c r="B61" s="2" t="s">
        <v>68</v>
      </c>
      <c r="C61" s="6">
        <v>0.0023394710043211408</v>
      </c>
    </row>
    <row r="62" spans="1:3" ht="12">
      <c r="A62">
        <v>61</v>
      </c>
      <c r="B62" s="2" t="s">
        <v>53</v>
      </c>
      <c r="C62" s="6">
        <v>0.002078747860112497</v>
      </c>
    </row>
    <row r="63" spans="1:3" ht="12">
      <c r="A63">
        <v>62</v>
      </c>
      <c r="B63" s="2" t="s">
        <v>62</v>
      </c>
      <c r="C63" s="6">
        <v>0.0034576119197075256</v>
      </c>
    </row>
    <row r="64" spans="1:3" ht="12">
      <c r="A64">
        <v>63</v>
      </c>
      <c r="B64" s="2" t="s">
        <v>34</v>
      </c>
      <c r="C64" s="6">
        <v>0.004566133108677338</v>
      </c>
    </row>
    <row r="65" spans="1:3" ht="12">
      <c r="A65">
        <v>64</v>
      </c>
      <c r="B65" s="2" t="s">
        <v>45</v>
      </c>
      <c r="C65" s="6">
        <v>0.0091424106270756</v>
      </c>
    </row>
    <row r="66" spans="1:3" ht="12">
      <c r="A66">
        <v>65</v>
      </c>
      <c r="B66" s="2" t="s">
        <v>59</v>
      </c>
      <c r="C66" s="6">
        <v>0.001279106950783453</v>
      </c>
    </row>
    <row r="67" spans="1:3" ht="12">
      <c r="A67">
        <v>66</v>
      </c>
      <c r="B67" s="3" t="s">
        <v>28</v>
      </c>
      <c r="C67" s="6">
        <v>0.005078244860386621</v>
      </c>
    </row>
    <row r="68" spans="1:3" ht="12">
      <c r="A68">
        <v>67</v>
      </c>
      <c r="B68" s="2" t="s">
        <v>79</v>
      </c>
      <c r="C68" s="6">
        <v>0.002237245745325231</v>
      </c>
    </row>
    <row r="69" spans="1:3" ht="12">
      <c r="A69">
        <v>68</v>
      </c>
      <c r="B69" s="2" t="s">
        <v>76</v>
      </c>
      <c r="C69" s="6">
        <v>0.0017111664215408982</v>
      </c>
    </row>
    <row r="70" spans="1:3" ht="12">
      <c r="A70">
        <v>69</v>
      </c>
      <c r="B70" s="2" t="s">
        <v>47</v>
      </c>
      <c r="C70" s="6">
        <v>0.0034786842249915585</v>
      </c>
    </row>
    <row r="71" spans="1:3" ht="12.75" thickBot="1">
      <c r="A71">
        <v>70</v>
      </c>
      <c r="B71" s="4" t="s">
        <v>63</v>
      </c>
      <c r="C71" s="6">
        <v>0.0016240300931388198</v>
      </c>
    </row>
    <row r="72" spans="2:3" ht="12">
      <c r="B72" s="10" t="s">
        <v>87</v>
      </c>
      <c r="C72" s="7">
        <v>0.004073665586483643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CAROLYN SZCZEPANSKI</cp:lastModifiedBy>
  <cp:lastPrinted>2011-11-18T19:00:41Z</cp:lastPrinted>
  <dcterms:created xsi:type="dcterms:W3CDTF">2009-10-19T18:36:17Z</dcterms:created>
  <dcterms:modified xsi:type="dcterms:W3CDTF">2013-05-16T16:42:07Z</dcterms:modified>
  <cp:category/>
  <cp:version/>
  <cp:contentType/>
  <cp:contentStatus/>
</cp:coreProperties>
</file>